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770" windowHeight="11850"/>
  </bookViews>
  <sheets>
    <sheet name="7-11" sheetId="1" r:id="rId1"/>
    <sheet name="12-17" sheetId="2" r:id="rId2"/>
  </sheets>
  <calcPr calcId="152511"/>
</workbook>
</file>

<file path=xl/calcChain.xml><?xml version="1.0" encoding="utf-8"?>
<calcChain xmlns="http://schemas.openxmlformats.org/spreadsheetml/2006/main">
  <c r="B131" i="2" l="1"/>
  <c r="A131" i="2"/>
  <c r="L130" i="2"/>
  <c r="J130" i="2"/>
  <c r="I130" i="2"/>
  <c r="H130" i="2"/>
  <c r="G130" i="2"/>
  <c r="F130" i="2"/>
  <c r="L125" i="2"/>
  <c r="L131" i="2" s="1"/>
  <c r="J125" i="2"/>
  <c r="J131" i="2" s="1"/>
  <c r="I125" i="2"/>
  <c r="I131" i="2" s="1"/>
  <c r="H125" i="2"/>
  <c r="H131" i="2" s="1"/>
  <c r="G125" i="2"/>
  <c r="G131" i="2" s="1"/>
  <c r="F125" i="2"/>
  <c r="F131" i="2" s="1"/>
  <c r="B119" i="2"/>
  <c r="A119" i="2"/>
  <c r="L118" i="2"/>
  <c r="J118" i="2"/>
  <c r="I118" i="2"/>
  <c r="H118" i="2"/>
  <c r="G118" i="2"/>
  <c r="F118" i="2"/>
  <c r="L112" i="2"/>
  <c r="L119" i="2" s="1"/>
  <c r="J112" i="2"/>
  <c r="J119" i="2" s="1"/>
  <c r="I112" i="2"/>
  <c r="I119" i="2" s="1"/>
  <c r="H112" i="2"/>
  <c r="H119" i="2" s="1"/>
  <c r="G112" i="2"/>
  <c r="G119" i="2" s="1"/>
  <c r="F112" i="2"/>
  <c r="F119" i="2" s="1"/>
  <c r="B107" i="2"/>
  <c r="A107" i="2"/>
  <c r="L106" i="2"/>
  <c r="J106" i="2"/>
  <c r="I106" i="2"/>
  <c r="H106" i="2"/>
  <c r="G106" i="2"/>
  <c r="F106" i="2"/>
  <c r="L100" i="2"/>
  <c r="L107" i="2" s="1"/>
  <c r="J100" i="2"/>
  <c r="J107" i="2" s="1"/>
  <c r="I100" i="2"/>
  <c r="I107" i="2" s="1"/>
  <c r="H100" i="2"/>
  <c r="H107" i="2" s="1"/>
  <c r="G100" i="2"/>
  <c r="G107" i="2" s="1"/>
  <c r="F100" i="2"/>
  <c r="F107" i="2" s="1"/>
  <c r="B95" i="2"/>
  <c r="A95" i="2"/>
  <c r="L94" i="2"/>
  <c r="J94" i="2"/>
  <c r="I94" i="2"/>
  <c r="H94" i="2"/>
  <c r="G94" i="2"/>
  <c r="F94" i="2"/>
  <c r="L87" i="2"/>
  <c r="L95" i="2" s="1"/>
  <c r="J87" i="2"/>
  <c r="J95" i="2" s="1"/>
  <c r="I87" i="2"/>
  <c r="I95" i="2" s="1"/>
  <c r="H87" i="2"/>
  <c r="H95" i="2" s="1"/>
  <c r="G87" i="2"/>
  <c r="G95" i="2" s="1"/>
  <c r="F87" i="2"/>
  <c r="F95" i="2" s="1"/>
  <c r="B81" i="2"/>
  <c r="A81" i="2"/>
  <c r="L80" i="2"/>
  <c r="J80" i="2"/>
  <c r="I80" i="2"/>
  <c r="H80" i="2"/>
  <c r="G80" i="2"/>
  <c r="F80" i="2"/>
  <c r="L73" i="2"/>
  <c r="L81" i="2" s="1"/>
  <c r="J73" i="2"/>
  <c r="J81" i="2" s="1"/>
  <c r="I73" i="2"/>
  <c r="I81" i="2" s="1"/>
  <c r="H73" i="2"/>
  <c r="H81" i="2" s="1"/>
  <c r="G73" i="2"/>
  <c r="G81" i="2" s="1"/>
  <c r="F73" i="2"/>
  <c r="F81" i="2" s="1"/>
  <c r="B67" i="2"/>
  <c r="A67" i="2"/>
  <c r="L66" i="2"/>
  <c r="J66" i="2"/>
  <c r="I66" i="2"/>
  <c r="H66" i="2"/>
  <c r="G66" i="2"/>
  <c r="F66" i="2"/>
  <c r="L60" i="2"/>
  <c r="L67" i="2" s="1"/>
  <c r="J60" i="2"/>
  <c r="J67" i="2" s="1"/>
  <c r="I60" i="2"/>
  <c r="I67" i="2" s="1"/>
  <c r="H60" i="2"/>
  <c r="H67" i="2" s="1"/>
  <c r="G60" i="2"/>
  <c r="G67" i="2" s="1"/>
  <c r="F60" i="2"/>
  <c r="F67" i="2" s="1"/>
  <c r="B55" i="2"/>
  <c r="A55" i="2"/>
  <c r="L54" i="2"/>
  <c r="J54" i="2"/>
  <c r="I54" i="2"/>
  <c r="H54" i="2"/>
  <c r="G54" i="2"/>
  <c r="F54" i="2"/>
  <c r="L49" i="2"/>
  <c r="L55" i="2" s="1"/>
  <c r="J49" i="2"/>
  <c r="J55" i="2" s="1"/>
  <c r="I49" i="2"/>
  <c r="I55" i="2" s="1"/>
  <c r="H49" i="2"/>
  <c r="H55" i="2" s="1"/>
  <c r="G49" i="2"/>
  <c r="G55" i="2" s="1"/>
  <c r="F49" i="2"/>
  <c r="F55" i="2" s="1"/>
  <c r="B44" i="2"/>
  <c r="A44" i="2"/>
  <c r="L43" i="2"/>
  <c r="J43" i="2"/>
  <c r="I43" i="2"/>
  <c r="H43" i="2"/>
  <c r="G43" i="2"/>
  <c r="F43" i="2"/>
  <c r="L38" i="2"/>
  <c r="L44" i="2" s="1"/>
  <c r="J38" i="2"/>
  <c r="J44" i="2" s="1"/>
  <c r="I38" i="2"/>
  <c r="I44" i="2" s="1"/>
  <c r="H38" i="2"/>
  <c r="H44" i="2" s="1"/>
  <c r="G38" i="2"/>
  <c r="G44" i="2" s="1"/>
  <c r="F38" i="2"/>
  <c r="F44" i="2" s="1"/>
  <c r="B32" i="2"/>
  <c r="A32" i="2"/>
  <c r="L31" i="2"/>
  <c r="J31" i="2"/>
  <c r="I31" i="2"/>
  <c r="H31" i="2"/>
  <c r="G31" i="2"/>
  <c r="F31" i="2"/>
  <c r="B24" i="2"/>
  <c r="A24" i="2"/>
  <c r="L23" i="2"/>
  <c r="L32" i="2" s="1"/>
  <c r="J23" i="2"/>
  <c r="J32" i="2" s="1"/>
  <c r="I23" i="2"/>
  <c r="I32" i="2" s="1"/>
  <c r="H23" i="2"/>
  <c r="H32" i="2" s="1"/>
  <c r="G23" i="2"/>
  <c r="G32" i="2" s="1"/>
  <c r="F23" i="2"/>
  <c r="F32" i="2" s="1"/>
  <c r="B18" i="2"/>
  <c r="A18" i="2"/>
  <c r="L17" i="2"/>
  <c r="J17" i="2"/>
  <c r="I17" i="2"/>
  <c r="H17" i="2"/>
  <c r="G17" i="2"/>
  <c r="F17" i="2"/>
  <c r="B11" i="2"/>
  <c r="A11" i="2"/>
  <c r="L10" i="2"/>
  <c r="L18" i="2" s="1"/>
  <c r="L132" i="2" s="1"/>
  <c r="J10" i="2"/>
  <c r="J18" i="2" s="1"/>
  <c r="J132" i="2" s="1"/>
  <c r="I10" i="2"/>
  <c r="I18" i="2" s="1"/>
  <c r="I132" i="2" s="1"/>
  <c r="H10" i="2"/>
  <c r="H18" i="2" s="1"/>
  <c r="H132" i="2" s="1"/>
  <c r="G10" i="2"/>
  <c r="G18" i="2" s="1"/>
  <c r="G132" i="2" s="1"/>
  <c r="F10" i="2"/>
  <c r="F18" i="2" s="1"/>
  <c r="F132" i="2" s="1"/>
  <c r="B145" i="1"/>
  <c r="A145" i="1"/>
  <c r="L144" i="1"/>
  <c r="J144" i="1"/>
  <c r="I144" i="1"/>
  <c r="H144" i="1"/>
  <c r="G144" i="1"/>
  <c r="F144" i="1"/>
  <c r="L138" i="1"/>
  <c r="L145" i="1" s="1"/>
  <c r="J138" i="1"/>
  <c r="J145" i="1" s="1"/>
  <c r="I138" i="1"/>
  <c r="I145" i="1" s="1"/>
  <c r="H138" i="1"/>
  <c r="H145" i="1" s="1"/>
  <c r="G138" i="1"/>
  <c r="G145" i="1" s="1"/>
  <c r="F138" i="1"/>
  <c r="F145" i="1" s="1"/>
  <c r="B132" i="1"/>
  <c r="A132" i="1"/>
  <c r="L131" i="1"/>
  <c r="J131" i="1"/>
  <c r="I131" i="1"/>
  <c r="H131" i="1"/>
  <c r="G131" i="1"/>
  <c r="F131" i="1"/>
  <c r="L125" i="1"/>
  <c r="L132" i="1" s="1"/>
  <c r="J125" i="1"/>
  <c r="J132" i="1" s="1"/>
  <c r="I125" i="1"/>
  <c r="I132" i="1" s="1"/>
  <c r="H125" i="1"/>
  <c r="H132" i="1" s="1"/>
  <c r="G125" i="1"/>
  <c r="G132" i="1" s="1"/>
  <c r="F125" i="1"/>
  <c r="F132" i="1" s="1"/>
  <c r="B119" i="1"/>
  <c r="A119" i="1"/>
  <c r="L118" i="1"/>
  <c r="J118" i="1"/>
  <c r="I118" i="1"/>
  <c r="H118" i="1"/>
  <c r="G118" i="1"/>
  <c r="F118" i="1"/>
  <c r="L112" i="1"/>
  <c r="L119" i="1" s="1"/>
  <c r="J112" i="1"/>
  <c r="J119" i="1" s="1"/>
  <c r="I112" i="1"/>
  <c r="I119" i="1" s="1"/>
  <c r="H112" i="1"/>
  <c r="H119" i="1" s="1"/>
  <c r="G112" i="1"/>
  <c r="G119" i="1" s="1"/>
  <c r="F112" i="1"/>
  <c r="F119" i="1" s="1"/>
  <c r="B106" i="1"/>
  <c r="A106" i="1"/>
  <c r="L105" i="1"/>
  <c r="J105" i="1"/>
  <c r="I105" i="1"/>
  <c r="H105" i="1"/>
  <c r="G105" i="1"/>
  <c r="F105" i="1"/>
  <c r="L97" i="1"/>
  <c r="L106" i="1" s="1"/>
  <c r="J97" i="1"/>
  <c r="J106" i="1" s="1"/>
  <c r="I97" i="1"/>
  <c r="I106" i="1" s="1"/>
  <c r="H97" i="1"/>
  <c r="H106" i="1" s="1"/>
  <c r="G97" i="1"/>
  <c r="G106" i="1" s="1"/>
  <c r="F97" i="1"/>
  <c r="F106" i="1" s="1"/>
  <c r="B91" i="1"/>
  <c r="A91" i="1"/>
  <c r="L90" i="1"/>
  <c r="J90" i="1"/>
  <c r="I90" i="1"/>
  <c r="H90" i="1"/>
  <c r="G90" i="1"/>
  <c r="F90" i="1"/>
  <c r="B82" i="1"/>
  <c r="A82" i="1"/>
  <c r="L81" i="1"/>
  <c r="L91" i="1" s="1"/>
  <c r="J81" i="1"/>
  <c r="J91" i="1" s="1"/>
  <c r="I81" i="1"/>
  <c r="I91" i="1" s="1"/>
  <c r="H81" i="1"/>
  <c r="H91" i="1" s="1"/>
  <c r="G81" i="1"/>
  <c r="G91" i="1" s="1"/>
  <c r="F81" i="1"/>
  <c r="F91" i="1" s="1"/>
  <c r="B75" i="1"/>
  <c r="A75" i="1"/>
  <c r="L74" i="1"/>
  <c r="J74" i="1"/>
  <c r="I74" i="1"/>
  <c r="H74" i="1"/>
  <c r="G74" i="1"/>
  <c r="F74" i="1"/>
  <c r="L66" i="1"/>
  <c r="L75" i="1" s="1"/>
  <c r="J66" i="1"/>
  <c r="J75" i="1" s="1"/>
  <c r="I66" i="1"/>
  <c r="I75" i="1" s="1"/>
  <c r="H66" i="1"/>
  <c r="H75" i="1" s="1"/>
  <c r="G66" i="1"/>
  <c r="G75" i="1" s="1"/>
  <c r="F66" i="1"/>
  <c r="F75" i="1" s="1"/>
  <c r="B60" i="1"/>
  <c r="A60" i="1"/>
  <c r="L59" i="1"/>
  <c r="J59" i="1"/>
  <c r="I59" i="1"/>
  <c r="H59" i="1"/>
  <c r="G59" i="1"/>
  <c r="F59" i="1"/>
  <c r="L53" i="1"/>
  <c r="L60" i="1" s="1"/>
  <c r="J53" i="1"/>
  <c r="J60" i="1" s="1"/>
  <c r="I53" i="1"/>
  <c r="I60" i="1" s="1"/>
  <c r="H53" i="1"/>
  <c r="H60" i="1" s="1"/>
  <c r="G53" i="1"/>
  <c r="G60" i="1" s="1"/>
  <c r="F53" i="1"/>
  <c r="F60" i="1" s="1"/>
  <c r="B47" i="1"/>
  <c r="A47" i="1"/>
  <c r="L46" i="1"/>
  <c r="J46" i="1"/>
  <c r="I46" i="1"/>
  <c r="H46" i="1"/>
  <c r="G46" i="1"/>
  <c r="F46" i="1"/>
  <c r="L41" i="1"/>
  <c r="L47" i="1" s="1"/>
  <c r="J41" i="1"/>
  <c r="J47" i="1" s="1"/>
  <c r="I41" i="1"/>
  <c r="I47" i="1" s="1"/>
  <c r="H41" i="1"/>
  <c r="H47" i="1" s="1"/>
  <c r="G41" i="1"/>
  <c r="G47" i="1" s="1"/>
  <c r="F41" i="1"/>
  <c r="F47" i="1" s="1"/>
  <c r="B34" i="1"/>
  <c r="A34" i="1"/>
  <c r="L33" i="1"/>
  <c r="J33" i="1"/>
  <c r="I33" i="1"/>
  <c r="H33" i="1"/>
  <c r="G33" i="1"/>
  <c r="F33" i="1"/>
  <c r="L24" i="1"/>
  <c r="L34" i="1" s="1"/>
  <c r="J24" i="1"/>
  <c r="J34" i="1" s="1"/>
  <c r="I24" i="1"/>
  <c r="I34" i="1" s="1"/>
  <c r="H24" i="1"/>
  <c r="H34" i="1" s="1"/>
  <c r="G24" i="1"/>
  <c r="G34" i="1" s="1"/>
  <c r="F24" i="1"/>
  <c r="F34" i="1" s="1"/>
  <c r="G19" i="1"/>
  <c r="G146" i="1" s="1"/>
  <c r="B19" i="1"/>
  <c r="A19" i="1"/>
  <c r="L18" i="1"/>
  <c r="J18" i="1"/>
  <c r="I18" i="1"/>
  <c r="H18" i="1"/>
  <c r="G18" i="1"/>
  <c r="F18" i="1"/>
  <c r="B11" i="1"/>
  <c r="A11" i="1"/>
  <c r="L10" i="1"/>
  <c r="L19" i="1" s="1"/>
  <c r="L146" i="1" s="1"/>
  <c r="J10" i="1"/>
  <c r="J19" i="1" s="1"/>
  <c r="I10" i="1"/>
  <c r="I19" i="1" s="1"/>
  <c r="H10" i="1"/>
  <c r="H19" i="1" s="1"/>
  <c r="G10" i="1"/>
  <c r="F10" i="1"/>
  <c r="F19" i="1" s="1"/>
  <c r="F146" i="1" s="1"/>
  <c r="H146" i="1" l="1"/>
  <c r="I146" i="1"/>
  <c r="J146" i="1"/>
</calcChain>
</file>

<file path=xl/sharedStrings.xml><?xml version="1.0" encoding="utf-8"?>
<sst xmlns="http://schemas.openxmlformats.org/spreadsheetml/2006/main" count="530" uniqueCount="100">
  <si>
    <t>Школа</t>
  </si>
  <si>
    <t>Уакитская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</si>
  <si>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</si>
  <si>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</si>
  <si>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</si>
  <si>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</si>
  <si>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</si>
  <si>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Дымбрылова И.Ц.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</si>
  <si>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</si>
  <si>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</si>
  <si>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</si>
  <si>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</si>
  <si>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</si>
  <si>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</si>
  <si>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</si>
  <si>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</si>
  <si>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</si>
  <si>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</si>
  <si>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</si>
  <si>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</si>
  <si>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</si>
  <si>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</si>
  <si>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</si>
  <si>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</si>
  <si>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</si>
  <si>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</si>
  <si>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</si>
  <si>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</si>
  <si>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жадкая на молоке гречневая</t>
  </si>
  <si>
    <t>гор.напиток</t>
  </si>
  <si>
    <t>чай с молоком</t>
  </si>
  <si>
    <t>хлеб</t>
  </si>
  <si>
    <t>пшеничный 1 сорт</t>
  </si>
  <si>
    <t>фрукты</t>
  </si>
  <si>
    <t>яблоко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</si>
  <si>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</si>
  <si>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</si>
  <si>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</si>
  <si>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</si>
  <si>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</si>
  <si>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</si>
  <si>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гуляш из отварного мяса</t>
  </si>
  <si>
    <t>гарнир</t>
  </si>
  <si>
    <t>макаронные изделия отварные с маслом</t>
  </si>
  <si>
    <t>напиток</t>
  </si>
  <si>
    <t>чай с сахаром и лимоном</t>
  </si>
  <si>
    <t>хлеб бел.</t>
  </si>
  <si>
    <t>хлеб черн.</t>
  </si>
  <si>
    <t>Итого за день:</t>
  </si>
  <si>
    <t>каша вязкая молочная из риса с маслом и сахаром</t>
  </si>
  <si>
    <t>масло сливочное порциями</t>
  </si>
  <si>
    <t>Суп картофельный с макаронными изделиями</t>
  </si>
  <si>
    <t>тефтели мясные с рисом</t>
  </si>
  <si>
    <t>каша гречневая рассыпчатая</t>
  </si>
  <si>
    <t>кисель витаминизированный из свежемороженных ягод</t>
  </si>
  <si>
    <t>соус красный основной</t>
  </si>
  <si>
    <t>Суп молочный с изделиями макаронными</t>
  </si>
  <si>
    <t>какао на молоке</t>
  </si>
  <si>
    <t>апельсин</t>
  </si>
  <si>
    <t>булочка</t>
  </si>
  <si>
    <t>Суп картофельный на мясном бульоне</t>
  </si>
  <si>
    <t>жаркое по- домашнему</t>
  </si>
  <si>
    <t>компот из сухофруктов</t>
  </si>
  <si>
    <t>яйцо куриное диетическое, сваренное вкрутую</t>
  </si>
  <si>
    <t>1 шт</t>
  </si>
  <si>
    <t>кофейный напиток с молоком</t>
  </si>
  <si>
    <t>пшеничный 1 сорт с маслом и сыром</t>
  </si>
  <si>
    <t>банан</t>
  </si>
  <si>
    <t>корж песочный</t>
  </si>
  <si>
    <t>Борщ с капустой и картофелем на мясном бульоне</t>
  </si>
  <si>
    <t>плов</t>
  </si>
  <si>
    <t>чай с сахаром</t>
  </si>
  <si>
    <t>Каша вязкая молочная (из пшена и риса) "Дружба"</t>
  </si>
  <si>
    <r>
      <rPr>
        <sz val="12"/>
        <color theme="1"/>
        <rFont val="Times New Roman"/>
      </rPr>
      <t>фрукты</t>
    </r>
  </si>
  <si>
    <t>груша</t>
  </si>
  <si>
    <t>Рассольник Ленинградский</t>
  </si>
  <si>
    <t>картофельное пюре</t>
  </si>
  <si>
    <t>Каша молочная жидкая манная</t>
  </si>
  <si>
    <t>сыр порциями</t>
  </si>
  <si>
    <t>Суп с крупой (рис)</t>
  </si>
  <si>
    <t>изделия колбасные вареные (сардельки)</t>
  </si>
  <si>
    <t>изделия макаронные отварные</t>
  </si>
  <si>
    <t>Каша вязкая молочная (из пшеной крупы) с маслом и сахаром</t>
  </si>
  <si>
    <t>коржик песочный</t>
  </si>
  <si>
    <t>Суп картофельный с бобовыми</t>
  </si>
  <si>
    <t>котлета рыбная</t>
  </si>
  <si>
    <t>рис отварной</t>
  </si>
  <si>
    <t>пшеничный 1 сорт с сыром</t>
  </si>
  <si>
    <t>Суп из рыбных консервов</t>
  </si>
  <si>
    <t>90.01</t>
  </si>
  <si>
    <t>фрикадельки мясные</t>
  </si>
  <si>
    <t>Каша жидкая на молоке гречневая</t>
  </si>
  <si>
    <t xml:space="preserve">пшеничный 1 сорт </t>
  </si>
  <si>
    <t>мандарин</t>
  </si>
  <si>
    <t>гуляш из мяса отварного</t>
  </si>
  <si>
    <t>изделия колбасные вареные (сардельки) с соусом</t>
  </si>
  <si>
    <t>Среднее значение за период:</t>
  </si>
  <si>
    <t>12-17</t>
  </si>
  <si>
    <r>
      <t xml:space="preserve">Суп молочный с </t>
    </r>
    <r>
      <rPr>
        <sz val="12"/>
        <color theme="1"/>
        <rFont val="Times New Roman"/>
      </rPr>
      <t xml:space="preserve"> макаронными </t>
    </r>
    <r>
      <rPr>
        <sz val="11"/>
        <color theme="1"/>
        <rFont val="Calibri"/>
      </rPr>
      <t>изделиями</t>
    </r>
  </si>
  <si>
    <t>пшеничный 1 сорт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</si>
</sst>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rgb="FF4C4C4C"/>
      <name val="Times New Roman"/>
    </font>
    <font>
      <sz val="12"/>
      <color rgb="FF2D2D2D"/>
      <name val="Times New Roman"/>
    </font>
    <font>
      <sz val="12"/>
      <color rgb="FF4C4C4C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sz val="12"/>
      <color rgb="FF2D2D2D"/>
      <name val="Times New Roman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none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6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49" fontId="2" fillId="2" borderId="1" xfId="0" applyNumberFormat="1" applyFont="1" applyFill="1" applyBorder="1"/>
    <xf numFmtId="1" fontId="2" fillId="2" borderId="27" xfId="0" applyNumberFormat="1" applyFont="1" applyFill="1" applyBorder="1" applyAlignment="1">
      <alignment horizontal="center"/>
    </xf>
    <xf numFmtId="0" fontId="2" fillId="5" borderId="27" xfId="0" applyNumberFormat="1" applyFont="1" applyFill="1" applyBorder="1" applyAlignment="1">
      <alignment horizontal="left"/>
    </xf>
    <xf numFmtId="0" fontId="2" fillId="5" borderId="27" xfId="0" applyNumberFormat="1" applyFont="1" applyFill="1" applyBorder="1"/>
    <xf numFmtId="0" fontId="8" fillId="3" borderId="22" xfId="0" applyNumberFormat="1" applyFont="1" applyFill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topLeftCell="A5" zoomScaleNormal="100" workbookViewId="0">
      <pane ySplit="1" topLeftCell="A126" activePane="bottomLeft" state="frozen"/>
      <selection activeCell="A5" sqref="A5"/>
      <selection pane="bottomLeft" activeCell="G139" sqref="G139:I144"/>
    </sheetView>
  </sheetViews>
  <sheetFormatPr defaultColWidth="9.140625" defaultRowHeight="15" x14ac:dyDescent="0.25"/>
  <cols>
    <col min="1" max="1" width="6" customWidth="1"/>
    <col min="2" max="2" width="5.5703125" customWidth="1"/>
    <col min="3" max="3" width="11.28515625" customWidth="1"/>
    <col min="4" max="4" width="21.85546875" customWidth="1"/>
    <col min="5" max="5" width="47.140625" customWidth="1"/>
    <col min="6" max="6" width="10.5703125" customWidth="1"/>
    <col min="7" max="7" width="13.42578125" customWidth="1"/>
    <col min="8" max="8" width="12.5703125" customWidth="1"/>
    <col min="9" max="9" width="13.85546875" customWidth="1"/>
    <col min="10" max="10" width="13.7109375" customWidth="1"/>
    <col min="11" max="11" width="14.140625" customWidth="1"/>
    <col min="12" max="12" width="15.140625" customWidth="1"/>
  </cols>
  <sheetData>
    <row r="1" spans="1:12" ht="15" customHeight="1" x14ac:dyDescent="0.25">
      <c r="A1" s="1" t="s">
        <v>0</v>
      </c>
      <c r="B1" s="2"/>
      <c r="C1" s="59" t="s">
        <v>1</v>
      </c>
      <c r="D1" s="60"/>
      <c r="E1" s="61"/>
      <c r="F1" s="3" t="s">
        <v>2</v>
      </c>
      <c r="G1" s="2" t="s">
        <v>3</v>
      </c>
      <c r="H1" s="57" t="s">
        <v>4</v>
      </c>
      <c r="I1" s="58"/>
      <c r="J1" s="58"/>
      <c r="K1" s="58"/>
      <c r="L1" s="58"/>
    </row>
    <row r="2" spans="1:12" ht="15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8"/>
      <c r="J2" s="58"/>
      <c r="K2" s="58"/>
      <c r="L2" s="58"/>
    </row>
    <row r="3" spans="1:12" ht="15.75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9">
        <v>29</v>
      </c>
      <c r="I3" s="49">
        <v>8</v>
      </c>
      <c r="J3" s="49">
        <v>2024</v>
      </c>
      <c r="K3" s="50"/>
      <c r="L3" s="51"/>
    </row>
    <row r="4" spans="1:12" ht="15.75" x14ac:dyDescent="0.2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63" x14ac:dyDescent="0.2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ht="15.75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7.5</v>
      </c>
      <c r="H6" s="18">
        <v>8.5</v>
      </c>
      <c r="I6" s="18">
        <v>36.5</v>
      </c>
      <c r="J6" s="18">
        <v>252</v>
      </c>
      <c r="K6" s="19">
        <v>4004</v>
      </c>
      <c r="L6" s="18">
        <v>29</v>
      </c>
    </row>
    <row r="7" spans="1:12" ht="15.75" x14ac:dyDescent="0.25">
      <c r="A7" s="20"/>
      <c r="B7" s="21"/>
      <c r="C7" s="22"/>
      <c r="D7" s="23" t="s">
        <v>29</v>
      </c>
      <c r="E7" s="24" t="s">
        <v>30</v>
      </c>
      <c r="F7" s="25">
        <v>200</v>
      </c>
      <c r="G7" s="25">
        <v>2</v>
      </c>
      <c r="H7" s="25">
        <v>2</v>
      </c>
      <c r="I7" s="25">
        <v>2</v>
      </c>
      <c r="J7" s="25">
        <v>34</v>
      </c>
      <c r="K7" s="26">
        <v>378</v>
      </c>
      <c r="L7" s="25">
        <v>9</v>
      </c>
    </row>
    <row r="8" spans="1:12" ht="15.75" x14ac:dyDescent="0.25">
      <c r="A8" s="20"/>
      <c r="B8" s="21"/>
      <c r="C8" s="22"/>
      <c r="D8" s="23" t="s">
        <v>31</v>
      </c>
      <c r="E8" s="24" t="s">
        <v>32</v>
      </c>
      <c r="F8" s="25">
        <v>35</v>
      </c>
      <c r="G8" s="25">
        <v>2.66</v>
      </c>
      <c r="H8" s="25">
        <v>0.28000000000000003</v>
      </c>
      <c r="I8" s="25">
        <v>17.22</v>
      </c>
      <c r="J8" s="25">
        <v>82</v>
      </c>
      <c r="K8" s="26"/>
      <c r="L8" s="25">
        <v>4.5599999999999996</v>
      </c>
    </row>
    <row r="9" spans="1:12" ht="15.75" x14ac:dyDescent="0.25">
      <c r="A9" s="20"/>
      <c r="B9" s="21"/>
      <c r="C9" s="22"/>
      <c r="D9" s="23" t="s">
        <v>33</v>
      </c>
      <c r="E9" s="24" t="s">
        <v>34</v>
      </c>
      <c r="F9" s="25">
        <v>150</v>
      </c>
      <c r="G9" s="25">
        <v>0.4</v>
      </c>
      <c r="H9" s="25">
        <v>0</v>
      </c>
      <c r="I9" s="25">
        <v>11.3</v>
      </c>
      <c r="J9" s="25">
        <v>78</v>
      </c>
      <c r="K9" s="26"/>
      <c r="L9" s="25">
        <v>37.799999999999997</v>
      </c>
    </row>
    <row r="10" spans="1:12" ht="15.75" x14ac:dyDescent="0.25">
      <c r="A10" s="27"/>
      <c r="B10" s="28"/>
      <c r="C10" s="29"/>
      <c r="D10" s="30" t="s">
        <v>35</v>
      </c>
      <c r="E10" s="31"/>
      <c r="F10" s="32">
        <f>SUM(F6:F9)</f>
        <v>585</v>
      </c>
      <c r="G10" s="32">
        <f>SUM(G6:G9)</f>
        <v>12.56</v>
      </c>
      <c r="H10" s="32">
        <f>SUM(H6:H9)</f>
        <v>10.78</v>
      </c>
      <c r="I10" s="32">
        <f>SUM(I6:I9)</f>
        <v>67.02</v>
      </c>
      <c r="J10" s="32">
        <f>SUM(J6:J9)</f>
        <v>446</v>
      </c>
      <c r="K10" s="33"/>
      <c r="L10" s="32">
        <f>SUM(L6:L9)</f>
        <v>80.36</v>
      </c>
    </row>
    <row r="11" spans="1:12" ht="15.75" x14ac:dyDescent="0.25">
      <c r="A11" s="34">
        <f>A6</f>
        <v>1</v>
      </c>
      <c r="B11" s="35">
        <f>B6</f>
        <v>1</v>
      </c>
      <c r="C11" s="36" t="s">
        <v>36</v>
      </c>
      <c r="D11" s="23" t="s">
        <v>37</v>
      </c>
      <c r="E11" s="24"/>
      <c r="F11" s="25"/>
      <c r="G11" s="25"/>
      <c r="H11" s="25"/>
      <c r="I11" s="25"/>
      <c r="J11" s="25"/>
      <c r="K11" s="26"/>
      <c r="L11" s="25"/>
    </row>
    <row r="12" spans="1:12" ht="30.75" customHeight="1" x14ac:dyDescent="0.25">
      <c r="A12" s="20"/>
      <c r="B12" s="21"/>
      <c r="C12" s="22"/>
      <c r="D12" s="23" t="s">
        <v>38</v>
      </c>
      <c r="E12" s="24" t="s">
        <v>39</v>
      </c>
      <c r="F12" s="25">
        <v>200</v>
      </c>
      <c r="G12" s="25">
        <v>1.4</v>
      </c>
      <c r="H12" s="25">
        <v>3.66</v>
      </c>
      <c r="I12" s="25">
        <v>6.65</v>
      </c>
      <c r="J12" s="25">
        <v>66</v>
      </c>
      <c r="K12" s="26">
        <v>88</v>
      </c>
      <c r="L12" s="25">
        <v>25</v>
      </c>
    </row>
    <row r="13" spans="1:12" ht="21" customHeight="1" x14ac:dyDescent="0.25">
      <c r="A13" s="20"/>
      <c r="B13" s="21"/>
      <c r="C13" s="22"/>
      <c r="D13" s="23" t="s">
        <v>40</v>
      </c>
      <c r="E13" s="24" t="s">
        <v>41</v>
      </c>
      <c r="F13" s="25">
        <v>100</v>
      </c>
      <c r="G13" s="25">
        <v>16</v>
      </c>
      <c r="H13" s="25">
        <v>8</v>
      </c>
      <c r="I13" s="25">
        <v>4</v>
      </c>
      <c r="J13" s="25">
        <v>158</v>
      </c>
      <c r="K13" s="26">
        <v>260</v>
      </c>
      <c r="L13" s="25">
        <v>31.5</v>
      </c>
    </row>
    <row r="14" spans="1:12" ht="24.75" customHeight="1" x14ac:dyDescent="0.25">
      <c r="A14" s="20"/>
      <c r="B14" s="21"/>
      <c r="C14" s="22"/>
      <c r="D14" s="23" t="s">
        <v>42</v>
      </c>
      <c r="E14" s="24" t="s">
        <v>43</v>
      </c>
      <c r="F14" s="25">
        <v>150</v>
      </c>
      <c r="G14" s="25">
        <v>5</v>
      </c>
      <c r="H14" s="25">
        <v>6</v>
      </c>
      <c r="I14" s="25">
        <v>30</v>
      </c>
      <c r="J14" s="25">
        <v>196</v>
      </c>
      <c r="K14" s="26">
        <v>203</v>
      </c>
      <c r="L14" s="25">
        <v>10</v>
      </c>
    </row>
    <row r="15" spans="1:12" ht="15" customHeight="1" x14ac:dyDescent="0.25">
      <c r="A15" s="20"/>
      <c r="B15" s="21"/>
      <c r="C15" s="22"/>
      <c r="D15" s="23" t="s">
        <v>44</v>
      </c>
      <c r="E15" s="24" t="s">
        <v>45</v>
      </c>
      <c r="F15" s="25">
        <v>200</v>
      </c>
      <c r="G15" s="25">
        <v>0</v>
      </c>
      <c r="H15" s="25">
        <v>0</v>
      </c>
      <c r="I15" s="25">
        <v>14</v>
      </c>
      <c r="J15" s="25">
        <v>56</v>
      </c>
      <c r="K15" s="26">
        <v>377</v>
      </c>
      <c r="L15" s="25">
        <v>9.3000000000000007</v>
      </c>
    </row>
    <row r="16" spans="1:12" ht="18" customHeight="1" x14ac:dyDescent="0.25">
      <c r="A16" s="20"/>
      <c r="B16" s="21"/>
      <c r="C16" s="22"/>
      <c r="D16" s="23" t="s">
        <v>46</v>
      </c>
      <c r="E16" s="24" t="s">
        <v>32</v>
      </c>
      <c r="F16" s="25">
        <v>60</v>
      </c>
      <c r="G16" s="25">
        <v>4</v>
      </c>
      <c r="H16" s="25">
        <v>0.44</v>
      </c>
      <c r="I16" s="25">
        <v>29</v>
      </c>
      <c r="J16" s="25">
        <v>137</v>
      </c>
      <c r="K16" s="26"/>
      <c r="L16" s="25">
        <v>4.5599999999999996</v>
      </c>
    </row>
    <row r="17" spans="1:12" ht="15.75" x14ac:dyDescent="0.25">
      <c r="A17" s="20"/>
      <c r="B17" s="21"/>
      <c r="C17" s="22"/>
      <c r="D17" s="23" t="s">
        <v>47</v>
      </c>
      <c r="E17" s="24"/>
      <c r="F17" s="25"/>
      <c r="G17" s="25"/>
      <c r="H17" s="25"/>
      <c r="I17" s="25"/>
      <c r="J17" s="25"/>
      <c r="K17" s="26"/>
      <c r="L17" s="25"/>
    </row>
    <row r="18" spans="1:12" ht="15.75" x14ac:dyDescent="0.25">
      <c r="A18" s="27"/>
      <c r="B18" s="28"/>
      <c r="C18" s="29"/>
      <c r="D18" s="30" t="s">
        <v>35</v>
      </c>
      <c r="E18" s="31"/>
      <c r="F18" s="32">
        <f>SUM(F11:F17)</f>
        <v>710</v>
      </c>
      <c r="G18" s="32">
        <f>SUM(G11:G17)</f>
        <v>26.4</v>
      </c>
      <c r="H18" s="32">
        <f>SUM(H11:H17)</f>
        <v>18.100000000000001</v>
      </c>
      <c r="I18" s="32">
        <f>SUM(I11:I17)</f>
        <v>83.65</v>
      </c>
      <c r="J18" s="32">
        <f>SUM(J11:J17)</f>
        <v>613</v>
      </c>
      <c r="K18" s="33"/>
      <c r="L18" s="32">
        <f>SUM(L11:L17)</f>
        <v>80.36</v>
      </c>
    </row>
    <row r="19" spans="1:12" ht="15.75" x14ac:dyDescent="0.25">
      <c r="A19" s="37">
        <f>A6</f>
        <v>1</v>
      </c>
      <c r="B19" s="38">
        <f>B6</f>
        <v>1</v>
      </c>
      <c r="C19" s="52" t="s">
        <v>48</v>
      </c>
      <c r="D19" s="53"/>
      <c r="E19" s="39"/>
      <c r="F19" s="40">
        <f>F10+F18</f>
        <v>1295</v>
      </c>
      <c r="G19" s="40">
        <f>G10+G18</f>
        <v>38.96</v>
      </c>
      <c r="H19" s="40">
        <f>H10+H18</f>
        <v>28.880000000000003</v>
      </c>
      <c r="I19" s="40">
        <f>I10+I18</f>
        <v>150.67000000000002</v>
      </c>
      <c r="J19" s="40">
        <f>J10+J18</f>
        <v>1059</v>
      </c>
      <c r="K19" s="40"/>
      <c r="L19" s="40">
        <f>L10+L18</f>
        <v>160.72</v>
      </c>
    </row>
    <row r="20" spans="1:12" ht="30" customHeight="1" x14ac:dyDescent="0.25">
      <c r="A20" s="41">
        <v>1</v>
      </c>
      <c r="B20" s="21">
        <v>2</v>
      </c>
      <c r="C20" s="15" t="s">
        <v>26</v>
      </c>
      <c r="D20" s="16" t="s">
        <v>27</v>
      </c>
      <c r="E20" s="17" t="s">
        <v>49</v>
      </c>
      <c r="F20" s="18">
        <v>200</v>
      </c>
      <c r="G20" s="18">
        <v>6</v>
      </c>
      <c r="H20" s="18">
        <v>12</v>
      </c>
      <c r="I20" s="18">
        <v>43.4</v>
      </c>
      <c r="J20" s="18">
        <v>304</v>
      </c>
      <c r="K20" s="19">
        <v>174</v>
      </c>
      <c r="L20" s="18">
        <v>30</v>
      </c>
    </row>
    <row r="21" spans="1:12" ht="15.75" x14ac:dyDescent="0.25">
      <c r="A21" s="41"/>
      <c r="B21" s="21"/>
      <c r="C21" s="22"/>
      <c r="D21" s="23" t="s">
        <v>29</v>
      </c>
      <c r="E21" s="24" t="s">
        <v>45</v>
      </c>
      <c r="F21" s="25">
        <v>200</v>
      </c>
      <c r="G21" s="25">
        <v>0</v>
      </c>
      <c r="H21" s="25">
        <v>0</v>
      </c>
      <c r="I21" s="25">
        <v>14</v>
      </c>
      <c r="J21" s="25">
        <v>56</v>
      </c>
      <c r="K21" s="26">
        <v>377</v>
      </c>
      <c r="L21" s="25">
        <v>9.3000000000000007</v>
      </c>
    </row>
    <row r="22" spans="1:12" ht="17.25" customHeight="1" x14ac:dyDescent="0.25">
      <c r="A22" s="41"/>
      <c r="B22" s="21"/>
      <c r="C22" s="22"/>
      <c r="D22" s="23" t="s">
        <v>31</v>
      </c>
      <c r="E22" s="24" t="s">
        <v>32</v>
      </c>
      <c r="F22" s="25">
        <v>35</v>
      </c>
      <c r="G22" s="25">
        <v>2.66</v>
      </c>
      <c r="H22" s="25">
        <v>0.28000000000000003</v>
      </c>
      <c r="I22" s="25">
        <v>17</v>
      </c>
      <c r="J22" s="25">
        <v>82</v>
      </c>
      <c r="K22" s="26"/>
      <c r="L22" s="25">
        <v>4.5599999999999996</v>
      </c>
    </row>
    <row r="23" spans="1:12" ht="18" customHeight="1" x14ac:dyDescent="0.25">
      <c r="A23" s="41"/>
      <c r="B23" s="21"/>
      <c r="C23" s="22"/>
      <c r="D23" s="7"/>
      <c r="E23" s="24" t="s">
        <v>50</v>
      </c>
      <c r="F23" s="25">
        <v>10</v>
      </c>
      <c r="G23" s="25">
        <v>6</v>
      </c>
      <c r="H23" s="25">
        <v>8</v>
      </c>
      <c r="I23" s="25">
        <v>0</v>
      </c>
      <c r="J23" s="25">
        <v>71</v>
      </c>
      <c r="K23" s="26"/>
      <c r="L23" s="25">
        <v>6.5</v>
      </c>
    </row>
    <row r="24" spans="1:12" ht="15.75" x14ac:dyDescent="0.25">
      <c r="A24" s="42"/>
      <c r="B24" s="28"/>
      <c r="C24" s="29"/>
      <c r="D24" s="30" t="s">
        <v>35</v>
      </c>
      <c r="E24" s="31"/>
      <c r="F24" s="32">
        <f>SUM(F20:F23)</f>
        <v>445</v>
      </c>
      <c r="G24" s="32">
        <f>SUM(G20:G23)</f>
        <v>14.66</v>
      </c>
      <c r="H24" s="32">
        <f>SUM(H20:H23)</f>
        <v>20.28</v>
      </c>
      <c r="I24" s="32">
        <f>SUM(I20:I23)</f>
        <v>74.400000000000006</v>
      </c>
      <c r="J24" s="32">
        <f>SUM(J20:J23)</f>
        <v>513</v>
      </c>
      <c r="K24" s="33"/>
      <c r="L24" s="32">
        <f>SUM(L20, L20:L23)</f>
        <v>80.36</v>
      </c>
    </row>
    <row r="25" spans="1:12" ht="31.5" x14ac:dyDescent="0.25">
      <c r="A25" s="35">
        <v>1</v>
      </c>
      <c r="B25" s="35">
        <v>2</v>
      </c>
      <c r="C25" s="36" t="s">
        <v>36</v>
      </c>
      <c r="D25" s="23" t="s">
        <v>38</v>
      </c>
      <c r="E25" s="24" t="s">
        <v>51</v>
      </c>
      <c r="F25" s="25">
        <v>200</v>
      </c>
      <c r="G25" s="25">
        <v>2</v>
      </c>
      <c r="H25" s="25">
        <v>2</v>
      </c>
      <c r="I25" s="25">
        <v>14</v>
      </c>
      <c r="J25" s="25">
        <v>95</v>
      </c>
      <c r="K25" s="26">
        <v>103</v>
      </c>
      <c r="L25" s="25">
        <v>19</v>
      </c>
    </row>
    <row r="26" spans="1:12" ht="15" customHeight="1" x14ac:dyDescent="0.25">
      <c r="A26" s="41"/>
      <c r="B26" s="21"/>
      <c r="C26" s="22"/>
      <c r="D26" s="23" t="s">
        <v>40</v>
      </c>
      <c r="E26" s="24" t="s">
        <v>52</v>
      </c>
      <c r="F26" s="25">
        <v>100</v>
      </c>
      <c r="G26" s="25">
        <v>13</v>
      </c>
      <c r="H26" s="25">
        <v>10</v>
      </c>
      <c r="I26" s="25">
        <v>6</v>
      </c>
      <c r="J26" s="25">
        <v>170</v>
      </c>
      <c r="K26" s="26">
        <v>7041</v>
      </c>
      <c r="L26" s="25">
        <v>28</v>
      </c>
    </row>
    <row r="27" spans="1:12" ht="19.5" customHeight="1" x14ac:dyDescent="0.25">
      <c r="A27" s="41"/>
      <c r="B27" s="21"/>
      <c r="C27" s="22"/>
      <c r="D27" s="23" t="s">
        <v>42</v>
      </c>
      <c r="E27" s="24" t="s">
        <v>53</v>
      </c>
      <c r="F27" s="25">
        <v>150</v>
      </c>
      <c r="G27" s="25">
        <v>8</v>
      </c>
      <c r="H27" s="25">
        <v>8</v>
      </c>
      <c r="I27" s="25">
        <v>37</v>
      </c>
      <c r="J27" s="25">
        <v>259</v>
      </c>
      <c r="K27" s="26">
        <v>8001</v>
      </c>
      <c r="L27" s="25">
        <v>13</v>
      </c>
    </row>
    <row r="28" spans="1:12" ht="28.5" customHeight="1" x14ac:dyDescent="0.25">
      <c r="A28" s="41"/>
      <c r="B28" s="21"/>
      <c r="C28" s="22"/>
      <c r="D28" s="23" t="s">
        <v>44</v>
      </c>
      <c r="E28" s="24" t="s">
        <v>54</v>
      </c>
      <c r="F28" s="25">
        <v>200</v>
      </c>
      <c r="G28" s="25">
        <v>0</v>
      </c>
      <c r="H28" s="25">
        <v>0</v>
      </c>
      <c r="I28" s="25">
        <v>18</v>
      </c>
      <c r="J28" s="25">
        <v>57</v>
      </c>
      <c r="K28" s="26">
        <v>114</v>
      </c>
      <c r="L28" s="25">
        <v>12.5</v>
      </c>
    </row>
    <row r="29" spans="1:12" ht="17.25" customHeight="1" x14ac:dyDescent="0.25">
      <c r="A29" s="41"/>
      <c r="B29" s="21"/>
      <c r="C29" s="22"/>
      <c r="D29" s="23" t="s">
        <v>46</v>
      </c>
      <c r="E29" s="24" t="s">
        <v>32</v>
      </c>
      <c r="F29" s="25">
        <v>60</v>
      </c>
      <c r="G29" s="25">
        <v>4</v>
      </c>
      <c r="H29" s="25">
        <v>0.44</v>
      </c>
      <c r="I29" s="25">
        <v>29</v>
      </c>
      <c r="J29" s="25">
        <v>137</v>
      </c>
      <c r="K29" s="26"/>
      <c r="L29" s="25">
        <v>4.5599999999999996</v>
      </c>
    </row>
    <row r="30" spans="1:12" ht="15.75" x14ac:dyDescent="0.25">
      <c r="A30" s="41"/>
      <c r="B30" s="21"/>
      <c r="C30" s="22"/>
      <c r="D30" s="23" t="s">
        <v>47</v>
      </c>
      <c r="E30" s="24"/>
      <c r="F30" s="25"/>
      <c r="G30" s="25"/>
      <c r="H30" s="25"/>
      <c r="I30" s="25"/>
      <c r="J30" s="25"/>
      <c r="K30" s="26"/>
      <c r="L30" s="25"/>
    </row>
    <row r="31" spans="1:12" ht="18" customHeight="1" x14ac:dyDescent="0.25">
      <c r="A31" s="41"/>
      <c r="B31" s="21"/>
      <c r="C31" s="22"/>
      <c r="D31" s="7"/>
      <c r="E31" s="24" t="s">
        <v>55</v>
      </c>
      <c r="F31" s="25">
        <v>30</v>
      </c>
      <c r="G31" s="25">
        <v>0.6</v>
      </c>
      <c r="H31" s="25">
        <v>1.2</v>
      </c>
      <c r="I31" s="25">
        <v>1.2</v>
      </c>
      <c r="J31" s="25">
        <v>18</v>
      </c>
      <c r="K31" s="26">
        <v>228</v>
      </c>
      <c r="L31" s="25">
        <v>3.3</v>
      </c>
    </row>
    <row r="32" spans="1:12" ht="15.75" x14ac:dyDescent="0.25">
      <c r="A32" s="41"/>
      <c r="B32" s="21"/>
      <c r="C32" s="22"/>
      <c r="D32" s="7"/>
      <c r="E32" s="24"/>
      <c r="F32" s="25"/>
      <c r="G32" s="25"/>
      <c r="H32" s="25"/>
      <c r="I32" s="25"/>
      <c r="J32" s="25"/>
      <c r="K32" s="26"/>
      <c r="L32" s="25"/>
    </row>
    <row r="33" spans="1:12" ht="15.75" x14ac:dyDescent="0.25">
      <c r="A33" s="42"/>
      <c r="B33" s="28"/>
      <c r="C33" s="29"/>
      <c r="D33" s="30" t="s">
        <v>35</v>
      </c>
      <c r="E33" s="31"/>
      <c r="F33" s="32">
        <f>SUM(F25:F32)</f>
        <v>740</v>
      </c>
      <c r="G33" s="32">
        <f>SUM(G25:G32)</f>
        <v>27.6</v>
      </c>
      <c r="H33" s="32">
        <f>SUM(H25:H32)</f>
        <v>21.64</v>
      </c>
      <c r="I33" s="32">
        <f>SUM(I25:I32)</f>
        <v>105.2</v>
      </c>
      <c r="J33" s="32">
        <f>SUM(J25:J32)</f>
        <v>736</v>
      </c>
      <c r="K33" s="33"/>
      <c r="L33" s="32">
        <f>SUM(L25:L32)</f>
        <v>80.36</v>
      </c>
    </row>
    <row r="34" spans="1:12" ht="15.75" x14ac:dyDescent="0.25">
      <c r="A34" s="43">
        <f>A20</f>
        <v>1</v>
      </c>
      <c r="B34" s="43">
        <f>B20</f>
        <v>2</v>
      </c>
      <c r="C34" s="52" t="s">
        <v>48</v>
      </c>
      <c r="D34" s="53"/>
      <c r="E34" s="39"/>
      <c r="F34" s="40">
        <f>F24+F33</f>
        <v>1185</v>
      </c>
      <c r="G34" s="40">
        <f>G24+G33</f>
        <v>42.260000000000005</v>
      </c>
      <c r="H34" s="40">
        <f>H24+H33</f>
        <v>41.92</v>
      </c>
      <c r="I34" s="40">
        <f>I24+I33</f>
        <v>179.60000000000002</v>
      </c>
      <c r="J34" s="40">
        <f>J24+J33</f>
        <v>1249</v>
      </c>
      <c r="K34" s="40"/>
      <c r="L34" s="40">
        <f>L24+L33</f>
        <v>160.72</v>
      </c>
    </row>
    <row r="35" spans="1:12" ht="15.75" x14ac:dyDescent="0.25">
      <c r="A35" s="13">
        <v>1</v>
      </c>
      <c r="B35" s="14">
        <v>3</v>
      </c>
      <c r="C35" s="15" t="s">
        <v>26</v>
      </c>
      <c r="D35" s="16" t="s">
        <v>27</v>
      </c>
      <c r="E35" s="17" t="s">
        <v>56</v>
      </c>
      <c r="F35" s="18">
        <v>200</v>
      </c>
      <c r="G35" s="18">
        <v>6</v>
      </c>
      <c r="H35" s="18">
        <v>7</v>
      </c>
      <c r="I35" s="18">
        <v>20</v>
      </c>
      <c r="J35" s="18">
        <v>173</v>
      </c>
      <c r="K35" s="19">
        <v>120</v>
      </c>
      <c r="L35" s="18">
        <v>20</v>
      </c>
    </row>
    <row r="36" spans="1:12" ht="15.75" x14ac:dyDescent="0.25">
      <c r="A36" s="20"/>
      <c r="B36" s="21"/>
      <c r="C36" s="22"/>
      <c r="D36" s="23" t="s">
        <v>29</v>
      </c>
      <c r="E36" s="24" t="s">
        <v>57</v>
      </c>
      <c r="F36" s="25">
        <v>200</v>
      </c>
      <c r="G36" s="25">
        <v>6</v>
      </c>
      <c r="H36" s="25">
        <v>6</v>
      </c>
      <c r="I36" s="25">
        <v>20</v>
      </c>
      <c r="J36" s="25">
        <v>158</v>
      </c>
      <c r="K36" s="26">
        <v>10020</v>
      </c>
      <c r="L36" s="25">
        <v>13.8</v>
      </c>
    </row>
    <row r="37" spans="1:12" ht="15.75" x14ac:dyDescent="0.25">
      <c r="A37" s="20"/>
      <c r="B37" s="21"/>
      <c r="C37" s="22"/>
      <c r="D37" s="23" t="s">
        <v>31</v>
      </c>
      <c r="E37" s="24" t="s">
        <v>32</v>
      </c>
      <c r="F37" s="25">
        <v>60</v>
      </c>
      <c r="G37" s="25">
        <v>4</v>
      </c>
      <c r="H37" s="25">
        <v>0.44</v>
      </c>
      <c r="I37" s="25">
        <v>29</v>
      </c>
      <c r="J37" s="25">
        <v>137</v>
      </c>
      <c r="K37" s="26"/>
      <c r="L37" s="25">
        <v>4.5599999999999996</v>
      </c>
    </row>
    <row r="38" spans="1:12" ht="15.75" x14ac:dyDescent="0.25">
      <c r="A38" s="20"/>
      <c r="B38" s="21"/>
      <c r="C38" s="22"/>
      <c r="D38" s="23" t="s">
        <v>33</v>
      </c>
      <c r="E38" s="24" t="s">
        <v>58</v>
      </c>
      <c r="F38" s="25">
        <v>100</v>
      </c>
      <c r="G38" s="25">
        <v>1</v>
      </c>
      <c r="H38" s="25">
        <v>0</v>
      </c>
      <c r="I38" s="25">
        <v>8</v>
      </c>
      <c r="J38" s="25">
        <v>40</v>
      </c>
      <c r="K38" s="26"/>
      <c r="L38" s="25">
        <v>27</v>
      </c>
    </row>
    <row r="39" spans="1:12" ht="15.75" x14ac:dyDescent="0.25">
      <c r="A39" s="20"/>
      <c r="B39" s="21"/>
      <c r="C39" s="22"/>
      <c r="D39" s="7"/>
      <c r="E39" s="24" t="s">
        <v>59</v>
      </c>
      <c r="F39" s="25">
        <v>50</v>
      </c>
      <c r="G39" s="25">
        <v>4</v>
      </c>
      <c r="H39" s="25">
        <v>2</v>
      </c>
      <c r="I39" s="25">
        <v>20</v>
      </c>
      <c r="J39" s="25">
        <v>150</v>
      </c>
      <c r="K39" s="26">
        <v>104</v>
      </c>
      <c r="L39" s="25">
        <v>15</v>
      </c>
    </row>
    <row r="40" spans="1:12" ht="15.75" x14ac:dyDescent="0.25">
      <c r="A40" s="20"/>
      <c r="B40" s="21"/>
      <c r="C40" s="22"/>
      <c r="D40" s="7"/>
      <c r="E40" s="24"/>
      <c r="F40" s="25"/>
      <c r="G40" s="25"/>
      <c r="H40" s="25"/>
      <c r="I40" s="25"/>
      <c r="J40" s="25"/>
      <c r="K40" s="26"/>
      <c r="L40" s="25"/>
    </row>
    <row r="41" spans="1:12" ht="15.75" x14ac:dyDescent="0.25">
      <c r="A41" s="27"/>
      <c r="B41" s="28"/>
      <c r="C41" s="29"/>
      <c r="D41" s="30" t="s">
        <v>35</v>
      </c>
      <c r="E41" s="31"/>
      <c r="F41" s="32">
        <f>SUM(F35:F40)</f>
        <v>610</v>
      </c>
      <c r="G41" s="32">
        <f>SUM(G35:G40)</f>
        <v>21</v>
      </c>
      <c r="H41" s="32">
        <f>SUM(H35:H40)</f>
        <v>15.44</v>
      </c>
      <c r="I41" s="32">
        <f>SUM(I35:I40)</f>
        <v>97</v>
      </c>
      <c r="J41" s="32">
        <f>SUM(J35:J40)</f>
        <v>658</v>
      </c>
      <c r="K41" s="33"/>
      <c r="L41" s="32">
        <f>SUM(L35:L40)</f>
        <v>80.36</v>
      </c>
    </row>
    <row r="42" spans="1:12" ht="15.75" x14ac:dyDescent="0.25">
      <c r="A42" s="34">
        <v>1</v>
      </c>
      <c r="B42" s="35">
        <v>3</v>
      </c>
      <c r="C42" s="36" t="s">
        <v>36</v>
      </c>
      <c r="D42" s="23" t="s">
        <v>38</v>
      </c>
      <c r="E42" s="24" t="s">
        <v>60</v>
      </c>
      <c r="F42" s="25">
        <v>200</v>
      </c>
      <c r="G42" s="25">
        <v>3.8</v>
      </c>
      <c r="H42" s="25">
        <v>5.8</v>
      </c>
      <c r="I42" s="25">
        <v>14.7</v>
      </c>
      <c r="J42" s="25">
        <v>136.6</v>
      </c>
      <c r="K42" s="26">
        <v>2011</v>
      </c>
      <c r="L42" s="25">
        <v>25.3</v>
      </c>
    </row>
    <row r="43" spans="1:12" ht="16.5" customHeight="1" x14ac:dyDescent="0.25">
      <c r="A43" s="20"/>
      <c r="B43" s="21"/>
      <c r="C43" s="22"/>
      <c r="D43" s="23" t="s">
        <v>40</v>
      </c>
      <c r="E43" s="24" t="s">
        <v>61</v>
      </c>
      <c r="F43" s="25">
        <v>200</v>
      </c>
      <c r="G43" s="25">
        <v>13</v>
      </c>
      <c r="H43" s="25">
        <v>18</v>
      </c>
      <c r="I43" s="25">
        <v>20</v>
      </c>
      <c r="J43" s="25">
        <v>260</v>
      </c>
      <c r="K43" s="26">
        <v>259</v>
      </c>
      <c r="L43" s="25">
        <v>40.5</v>
      </c>
    </row>
    <row r="44" spans="1:12" ht="14.25" customHeight="1" x14ac:dyDescent="0.25">
      <c r="A44" s="20"/>
      <c r="B44" s="21"/>
      <c r="C44" s="22"/>
      <c r="D44" s="23" t="s">
        <v>44</v>
      </c>
      <c r="E44" s="24" t="s">
        <v>62</v>
      </c>
      <c r="F44" s="25">
        <v>200</v>
      </c>
      <c r="G44" s="25">
        <v>1.1599999999999999</v>
      </c>
      <c r="H44" s="25">
        <v>0.3</v>
      </c>
      <c r="I44" s="25">
        <v>37</v>
      </c>
      <c r="J44" s="25">
        <v>196</v>
      </c>
      <c r="K44" s="26">
        <v>1</v>
      </c>
      <c r="L44" s="25">
        <v>10</v>
      </c>
    </row>
    <row r="45" spans="1:12" ht="18" customHeight="1" x14ac:dyDescent="0.25">
      <c r="A45" s="20"/>
      <c r="B45" s="21"/>
      <c r="C45" s="22"/>
      <c r="D45" s="23" t="s">
        <v>46</v>
      </c>
      <c r="E45" s="24" t="s">
        <v>32</v>
      </c>
      <c r="F45" s="25">
        <v>60</v>
      </c>
      <c r="G45" s="25">
        <v>4</v>
      </c>
      <c r="H45" s="25">
        <v>0.44</v>
      </c>
      <c r="I45" s="25">
        <v>29</v>
      </c>
      <c r="J45" s="25">
        <v>137</v>
      </c>
      <c r="K45" s="26"/>
      <c r="L45" s="25">
        <v>4.5599999999999996</v>
      </c>
    </row>
    <row r="46" spans="1:12" ht="15.75" x14ac:dyDescent="0.25">
      <c r="A46" s="27"/>
      <c r="B46" s="28"/>
      <c r="C46" s="29"/>
      <c r="D46" s="30" t="s">
        <v>35</v>
      </c>
      <c r="E46" s="31"/>
      <c r="F46" s="32">
        <f>SUM(F42:F45)</f>
        <v>660</v>
      </c>
      <c r="G46" s="32">
        <f>SUM(G42:G45)</f>
        <v>21.96</v>
      </c>
      <c r="H46" s="32">
        <f>SUM(H42:H45)</f>
        <v>24.540000000000003</v>
      </c>
      <c r="I46" s="32">
        <f>SUM(I42:I45)</f>
        <v>100.7</v>
      </c>
      <c r="J46" s="32">
        <f>SUM(J42:J45)</f>
        <v>729.6</v>
      </c>
      <c r="K46" s="33"/>
      <c r="L46" s="32">
        <f>SUM(L42:L45)</f>
        <v>80.36</v>
      </c>
    </row>
    <row r="47" spans="1:12" ht="15.75" x14ac:dyDescent="0.25">
      <c r="A47" s="37">
        <f>A35</f>
        <v>1</v>
      </c>
      <c r="B47" s="38">
        <f>B35</f>
        <v>3</v>
      </c>
      <c r="C47" s="52" t="s">
        <v>48</v>
      </c>
      <c r="D47" s="53"/>
      <c r="E47" s="39"/>
      <c r="F47" s="40">
        <f>F41+F46</f>
        <v>1270</v>
      </c>
      <c r="G47" s="40">
        <f>G41+G46</f>
        <v>42.96</v>
      </c>
      <c r="H47" s="40">
        <f>H41+H46</f>
        <v>39.980000000000004</v>
      </c>
      <c r="I47" s="40">
        <f>I41+I46</f>
        <v>197.7</v>
      </c>
      <c r="J47" s="40">
        <f>J41+J46</f>
        <v>1387.6</v>
      </c>
      <c r="K47" s="40"/>
      <c r="L47" s="40">
        <f>L41+L46</f>
        <v>160.72</v>
      </c>
    </row>
    <row r="48" spans="1:12" ht="27" customHeight="1" x14ac:dyDescent="0.25">
      <c r="A48" s="13">
        <v>1</v>
      </c>
      <c r="B48" s="14">
        <v>4</v>
      </c>
      <c r="C48" s="15" t="s">
        <v>26</v>
      </c>
      <c r="D48" s="16" t="s">
        <v>27</v>
      </c>
      <c r="E48" s="17" t="s">
        <v>63</v>
      </c>
      <c r="F48" s="18" t="s">
        <v>64</v>
      </c>
      <c r="G48" s="18">
        <v>5</v>
      </c>
      <c r="H48" s="18">
        <v>4.5999999999999996</v>
      </c>
      <c r="I48" s="18">
        <v>0.28000000000000003</v>
      </c>
      <c r="J48" s="18">
        <v>63</v>
      </c>
      <c r="K48" s="19">
        <v>5003</v>
      </c>
      <c r="L48" s="18">
        <v>15.5</v>
      </c>
    </row>
    <row r="49" spans="1:12" ht="15.75" x14ac:dyDescent="0.25">
      <c r="A49" s="20"/>
      <c r="B49" s="21"/>
      <c r="C49" s="22"/>
      <c r="D49" s="23" t="s">
        <v>29</v>
      </c>
      <c r="E49" s="24" t="s">
        <v>65</v>
      </c>
      <c r="F49" s="25">
        <v>200</v>
      </c>
      <c r="G49" s="25">
        <v>2</v>
      </c>
      <c r="H49" s="25">
        <v>1</v>
      </c>
      <c r="I49" s="25">
        <v>39</v>
      </c>
      <c r="J49" s="25">
        <v>175</v>
      </c>
      <c r="K49" s="26">
        <v>10018</v>
      </c>
      <c r="L49" s="25">
        <v>13</v>
      </c>
    </row>
    <row r="50" spans="1:12" ht="27" customHeight="1" x14ac:dyDescent="0.25">
      <c r="A50" s="20"/>
      <c r="B50" s="21"/>
      <c r="C50" s="22"/>
      <c r="D50" s="23" t="s">
        <v>31</v>
      </c>
      <c r="E50" s="24" t="s">
        <v>66</v>
      </c>
      <c r="F50" s="25">
        <v>55</v>
      </c>
      <c r="G50" s="25">
        <v>5</v>
      </c>
      <c r="H50" s="25">
        <v>10.38</v>
      </c>
      <c r="I50" s="25">
        <v>17.100000000000001</v>
      </c>
      <c r="J50" s="25">
        <v>183</v>
      </c>
      <c r="K50" s="26"/>
      <c r="L50" s="25">
        <v>15.86</v>
      </c>
    </row>
    <row r="51" spans="1:12" ht="15.75" x14ac:dyDescent="0.25">
      <c r="A51" s="20"/>
      <c r="B51" s="21"/>
      <c r="C51" s="22"/>
      <c r="D51" s="23" t="s">
        <v>33</v>
      </c>
      <c r="E51" s="24" t="s">
        <v>67</v>
      </c>
      <c r="F51" s="25">
        <v>100</v>
      </c>
      <c r="G51" s="25">
        <v>1.5</v>
      </c>
      <c r="H51" s="25">
        <v>0.2</v>
      </c>
      <c r="I51" s="25">
        <v>21</v>
      </c>
      <c r="J51" s="25">
        <v>95</v>
      </c>
      <c r="K51" s="26"/>
      <c r="L51" s="25">
        <v>21</v>
      </c>
    </row>
    <row r="52" spans="1:12" ht="18.75" customHeight="1" x14ac:dyDescent="0.25">
      <c r="A52" s="20"/>
      <c r="B52" s="21"/>
      <c r="C52" s="22"/>
      <c r="D52" s="7"/>
      <c r="E52" s="24" t="s">
        <v>68</v>
      </c>
      <c r="F52" s="25">
        <v>90</v>
      </c>
      <c r="G52" s="25">
        <v>4</v>
      </c>
      <c r="H52" s="25">
        <v>5</v>
      </c>
      <c r="I52" s="25">
        <v>12</v>
      </c>
      <c r="J52" s="25">
        <v>70</v>
      </c>
      <c r="K52" s="26"/>
      <c r="L52" s="25">
        <v>15</v>
      </c>
    </row>
    <row r="53" spans="1:12" ht="15.75" x14ac:dyDescent="0.25">
      <c r="A53" s="27"/>
      <c r="B53" s="28"/>
      <c r="C53" s="29"/>
      <c r="D53" s="30" t="s">
        <v>35</v>
      </c>
      <c r="E53" s="31"/>
      <c r="F53" s="32">
        <f>SUM(F48:F52)</f>
        <v>445</v>
      </c>
      <c r="G53" s="32">
        <f>SUM(G48:G52)</f>
        <v>17.5</v>
      </c>
      <c r="H53" s="32">
        <f>SUM(H48:H52)</f>
        <v>21.18</v>
      </c>
      <c r="I53" s="32">
        <f>SUM(I48:I52)</f>
        <v>89.38</v>
      </c>
      <c r="J53" s="32">
        <f>SUM(J48:J52)</f>
        <v>586</v>
      </c>
      <c r="K53" s="33"/>
      <c r="L53" s="32">
        <f>SUM(L48:L52)</f>
        <v>80.36</v>
      </c>
    </row>
    <row r="54" spans="1:12" ht="27.75" customHeight="1" x14ac:dyDescent="0.25">
      <c r="A54" s="34">
        <v>1</v>
      </c>
      <c r="B54" s="35">
        <v>4</v>
      </c>
      <c r="C54" s="36" t="s">
        <v>36</v>
      </c>
      <c r="D54" s="23" t="s">
        <v>38</v>
      </c>
      <c r="E54" s="24" t="s">
        <v>69</v>
      </c>
      <c r="F54" s="25">
        <v>200</v>
      </c>
      <c r="G54" s="25">
        <v>3.2</v>
      </c>
      <c r="H54" s="25">
        <v>2.4</v>
      </c>
      <c r="I54" s="25">
        <v>11.2</v>
      </c>
      <c r="J54" s="25">
        <v>81.599999999999994</v>
      </c>
      <c r="K54" s="26">
        <v>2001</v>
      </c>
      <c r="L54" s="25">
        <v>27</v>
      </c>
    </row>
    <row r="55" spans="1:12" ht="15.75" x14ac:dyDescent="0.25">
      <c r="A55" s="20"/>
      <c r="B55" s="21"/>
      <c r="C55" s="22"/>
      <c r="D55" s="23" t="s">
        <v>40</v>
      </c>
      <c r="E55" s="24" t="s">
        <v>70</v>
      </c>
      <c r="F55" s="25">
        <v>200</v>
      </c>
      <c r="G55" s="25">
        <v>15</v>
      </c>
      <c r="H55" s="25">
        <v>18</v>
      </c>
      <c r="I55" s="25">
        <v>34</v>
      </c>
      <c r="J55" s="25">
        <v>359</v>
      </c>
      <c r="K55" s="26">
        <v>265</v>
      </c>
      <c r="L55" s="25">
        <v>39.5</v>
      </c>
    </row>
    <row r="56" spans="1:12" ht="15.75" x14ac:dyDescent="0.25">
      <c r="A56" s="20"/>
      <c r="B56" s="21"/>
      <c r="C56" s="22"/>
      <c r="D56" s="23" t="s">
        <v>42</v>
      </c>
      <c r="E56" s="24"/>
      <c r="F56" s="25"/>
      <c r="G56" s="25"/>
      <c r="H56" s="25"/>
      <c r="I56" s="25"/>
      <c r="J56" s="25"/>
      <c r="K56" s="26"/>
      <c r="L56" s="25"/>
    </row>
    <row r="57" spans="1:12" ht="13.5" customHeight="1" x14ac:dyDescent="0.25">
      <c r="A57" s="20"/>
      <c r="B57" s="21"/>
      <c r="C57" s="22"/>
      <c r="D57" s="23" t="s">
        <v>44</v>
      </c>
      <c r="E57" s="24" t="s">
        <v>71</v>
      </c>
      <c r="F57" s="25">
        <v>200</v>
      </c>
      <c r="G57" s="25">
        <v>0</v>
      </c>
      <c r="H57" s="25">
        <v>0</v>
      </c>
      <c r="I57" s="25">
        <v>14</v>
      </c>
      <c r="J57" s="25">
        <v>56</v>
      </c>
      <c r="K57" s="26">
        <v>376</v>
      </c>
      <c r="L57" s="25">
        <v>9.3000000000000007</v>
      </c>
    </row>
    <row r="58" spans="1:12" ht="14.25" customHeight="1" x14ac:dyDescent="0.25">
      <c r="A58" s="20"/>
      <c r="B58" s="21"/>
      <c r="C58" s="22"/>
      <c r="D58" s="23" t="s">
        <v>46</v>
      </c>
      <c r="E58" s="24" t="s">
        <v>32</v>
      </c>
      <c r="F58" s="25">
        <v>60</v>
      </c>
      <c r="G58" s="25">
        <v>4</v>
      </c>
      <c r="H58" s="25">
        <v>0.44</v>
      </c>
      <c r="I58" s="25">
        <v>29</v>
      </c>
      <c r="J58" s="25">
        <v>137</v>
      </c>
      <c r="K58" s="26"/>
      <c r="L58" s="25">
        <v>4.5599999999999996</v>
      </c>
    </row>
    <row r="59" spans="1:12" ht="15.75" x14ac:dyDescent="0.25">
      <c r="A59" s="27"/>
      <c r="B59" s="28"/>
      <c r="C59" s="29"/>
      <c r="D59" s="30" t="s">
        <v>35</v>
      </c>
      <c r="E59" s="31"/>
      <c r="F59" s="32">
        <f>SUM(F54:F58)</f>
        <v>660</v>
      </c>
      <c r="G59" s="32">
        <f>SUM(G54:G58)</f>
        <v>22.2</v>
      </c>
      <c r="H59" s="32">
        <f>SUM(H54:H58)</f>
        <v>20.84</v>
      </c>
      <c r="I59" s="32">
        <f>SUM(I54:I58)</f>
        <v>88.2</v>
      </c>
      <c r="J59" s="32">
        <f>SUM(J54:J58)</f>
        <v>633.6</v>
      </c>
      <c r="K59" s="33"/>
      <c r="L59" s="32">
        <f>SUM(L54:L58)</f>
        <v>80.36</v>
      </c>
    </row>
    <row r="60" spans="1:12" ht="15.75" x14ac:dyDescent="0.25">
      <c r="A60" s="37">
        <f>A48</f>
        <v>1</v>
      </c>
      <c r="B60" s="38">
        <f>B48</f>
        <v>4</v>
      </c>
      <c r="C60" s="52" t="s">
        <v>48</v>
      </c>
      <c r="D60" s="53"/>
      <c r="E60" s="39"/>
      <c r="F60" s="40">
        <f>F53+F59</f>
        <v>1105</v>
      </c>
      <c r="G60" s="40">
        <f>G53+G59</f>
        <v>39.700000000000003</v>
      </c>
      <c r="H60" s="40">
        <f>H53+H59</f>
        <v>42.019999999999996</v>
      </c>
      <c r="I60" s="40">
        <f>I53+I59</f>
        <v>177.57999999999998</v>
      </c>
      <c r="J60" s="40">
        <f>J53+J59</f>
        <v>1219.5999999999999</v>
      </c>
      <c r="K60" s="40"/>
      <c r="L60" s="40">
        <f>L53+L59</f>
        <v>160.72</v>
      </c>
    </row>
    <row r="61" spans="1:12" ht="29.25" customHeight="1" x14ac:dyDescent="0.25">
      <c r="A61" s="13">
        <v>1</v>
      </c>
      <c r="B61" s="14">
        <v>5</v>
      </c>
      <c r="C61" s="15" t="s">
        <v>26</v>
      </c>
      <c r="D61" s="16" t="s">
        <v>27</v>
      </c>
      <c r="E61" s="17" t="s">
        <v>72</v>
      </c>
      <c r="F61" s="18">
        <v>200</v>
      </c>
      <c r="G61" s="18">
        <v>4</v>
      </c>
      <c r="H61" s="18">
        <v>8.6</v>
      </c>
      <c r="I61" s="18">
        <v>21</v>
      </c>
      <c r="J61" s="18">
        <v>178</v>
      </c>
      <c r="K61" s="19">
        <v>4001</v>
      </c>
      <c r="L61" s="18">
        <v>24.8</v>
      </c>
    </row>
    <row r="62" spans="1:12" ht="15.75" x14ac:dyDescent="0.25">
      <c r="A62" s="20"/>
      <c r="B62" s="21"/>
      <c r="C62" s="22"/>
      <c r="D62" s="23" t="s">
        <v>29</v>
      </c>
      <c r="E62" s="24" t="s">
        <v>71</v>
      </c>
      <c r="F62" s="25">
        <v>200</v>
      </c>
      <c r="G62" s="25">
        <v>0</v>
      </c>
      <c r="H62" s="25">
        <v>0</v>
      </c>
      <c r="I62" s="25">
        <v>14</v>
      </c>
      <c r="J62" s="25">
        <v>56</v>
      </c>
      <c r="K62" s="26">
        <v>377</v>
      </c>
      <c r="L62" s="25">
        <v>9</v>
      </c>
    </row>
    <row r="63" spans="1:12" ht="15.75" customHeight="1" x14ac:dyDescent="0.25">
      <c r="A63" s="20"/>
      <c r="B63" s="21"/>
      <c r="C63" s="22"/>
      <c r="D63" s="23" t="s">
        <v>31</v>
      </c>
      <c r="E63" s="24" t="s">
        <v>32</v>
      </c>
      <c r="F63" s="25">
        <v>35</v>
      </c>
      <c r="G63" s="25">
        <v>2.1</v>
      </c>
      <c r="H63" s="25">
        <v>0.28000000000000003</v>
      </c>
      <c r="I63" s="25">
        <v>17</v>
      </c>
      <c r="J63" s="25">
        <v>82</v>
      </c>
      <c r="K63" s="26"/>
      <c r="L63" s="25">
        <v>4.5599999999999996</v>
      </c>
    </row>
    <row r="64" spans="1:12" ht="15.75" x14ac:dyDescent="0.25">
      <c r="A64" s="20"/>
      <c r="B64" s="21"/>
      <c r="C64" s="22"/>
      <c r="D64" s="7"/>
      <c r="E64" s="24" t="s">
        <v>59</v>
      </c>
      <c r="F64" s="25">
        <v>50</v>
      </c>
      <c r="G64" s="25">
        <v>3.6</v>
      </c>
      <c r="H64" s="25">
        <v>6.2</v>
      </c>
      <c r="I64" s="25">
        <v>21</v>
      </c>
      <c r="J64" s="25">
        <v>150</v>
      </c>
      <c r="K64" s="26"/>
      <c r="L64" s="25">
        <v>15</v>
      </c>
    </row>
    <row r="65" spans="1:12" ht="15.75" x14ac:dyDescent="0.25">
      <c r="A65" s="20"/>
      <c r="B65" s="21"/>
      <c r="C65" s="22"/>
      <c r="D65" s="44" t="s">
        <v>73</v>
      </c>
      <c r="E65" s="24" t="s">
        <v>74</v>
      </c>
      <c r="F65" s="25">
        <v>100</v>
      </c>
      <c r="G65" s="25">
        <v>0</v>
      </c>
      <c r="H65" s="25">
        <v>0</v>
      </c>
      <c r="I65" s="25">
        <v>10</v>
      </c>
      <c r="J65" s="25">
        <v>47</v>
      </c>
      <c r="K65" s="26"/>
      <c r="L65" s="25">
        <v>27</v>
      </c>
    </row>
    <row r="66" spans="1:12" ht="15.75" x14ac:dyDescent="0.25">
      <c r="A66" s="27"/>
      <c r="B66" s="28"/>
      <c r="C66" s="29"/>
      <c r="D66" s="30" t="s">
        <v>35</v>
      </c>
      <c r="E66" s="31"/>
      <c r="F66" s="32">
        <f>SUM(F61:F65)</f>
        <v>585</v>
      </c>
      <c r="G66" s="32">
        <f>SUM(G61:G65)</f>
        <v>9.6999999999999993</v>
      </c>
      <c r="H66" s="32">
        <f>SUM(H61:H65)</f>
        <v>15.079999999999998</v>
      </c>
      <c r="I66" s="32">
        <f>SUM(I61:I65)</f>
        <v>83</v>
      </c>
      <c r="J66" s="32">
        <f>SUM(J61:J65)</f>
        <v>513</v>
      </c>
      <c r="K66" s="33"/>
      <c r="L66" s="32">
        <f>SUM(L61:L65)</f>
        <v>80.36</v>
      </c>
    </row>
    <row r="67" spans="1:12" ht="12.75" customHeight="1" x14ac:dyDescent="0.25">
      <c r="A67" s="34">
        <v>1</v>
      </c>
      <c r="B67" s="35">
        <v>5</v>
      </c>
      <c r="C67" s="36" t="s">
        <v>36</v>
      </c>
      <c r="D67" s="23" t="s">
        <v>38</v>
      </c>
      <c r="E67" s="24" t="s">
        <v>75</v>
      </c>
      <c r="F67" s="25">
        <v>200</v>
      </c>
      <c r="G67" s="25">
        <v>2</v>
      </c>
      <c r="H67" s="25">
        <v>2</v>
      </c>
      <c r="I67" s="25">
        <v>2.2999999999999998</v>
      </c>
      <c r="J67" s="25">
        <v>80.599999999999994</v>
      </c>
      <c r="K67" s="26">
        <v>96</v>
      </c>
      <c r="L67" s="25">
        <v>20</v>
      </c>
    </row>
    <row r="68" spans="1:12" ht="16.5" customHeight="1" x14ac:dyDescent="0.25">
      <c r="A68" s="20"/>
      <c r="B68" s="21"/>
      <c r="C68" s="22"/>
      <c r="D68" s="23" t="s">
        <v>40</v>
      </c>
      <c r="E68" s="24" t="s">
        <v>41</v>
      </c>
      <c r="F68" s="25">
        <v>100</v>
      </c>
      <c r="G68" s="25">
        <v>16</v>
      </c>
      <c r="H68" s="25">
        <v>8</v>
      </c>
      <c r="I68" s="25">
        <v>4</v>
      </c>
      <c r="J68" s="25">
        <v>158</v>
      </c>
      <c r="K68" s="26">
        <v>260</v>
      </c>
      <c r="L68" s="25">
        <v>31.5</v>
      </c>
    </row>
    <row r="69" spans="1:12" ht="16.5" customHeight="1" x14ac:dyDescent="0.25">
      <c r="A69" s="20"/>
      <c r="B69" s="21"/>
      <c r="C69" s="22"/>
      <c r="D69" s="23" t="s">
        <v>42</v>
      </c>
      <c r="E69" s="24" t="s">
        <v>76</v>
      </c>
      <c r="F69" s="25">
        <v>150</v>
      </c>
      <c r="G69" s="25">
        <v>2.19</v>
      </c>
      <c r="H69" s="25">
        <v>7.4</v>
      </c>
      <c r="I69" s="25">
        <v>21.4</v>
      </c>
      <c r="J69" s="25">
        <v>165</v>
      </c>
      <c r="K69" s="26">
        <v>128</v>
      </c>
      <c r="L69" s="25">
        <v>12</v>
      </c>
    </row>
    <row r="70" spans="1:12" ht="15" customHeight="1" x14ac:dyDescent="0.25">
      <c r="A70" s="20"/>
      <c r="B70" s="21"/>
      <c r="C70" s="22"/>
      <c r="D70" s="23" t="s">
        <v>44</v>
      </c>
      <c r="E70" s="24" t="s">
        <v>30</v>
      </c>
      <c r="F70" s="25">
        <v>200</v>
      </c>
      <c r="G70" s="25">
        <v>2</v>
      </c>
      <c r="H70" s="25">
        <v>2</v>
      </c>
      <c r="I70" s="25">
        <v>2</v>
      </c>
      <c r="J70" s="25">
        <v>34</v>
      </c>
      <c r="K70" s="26">
        <v>378</v>
      </c>
      <c r="L70" s="25">
        <v>9</v>
      </c>
    </row>
    <row r="71" spans="1:12" ht="16.5" customHeight="1" x14ac:dyDescent="0.25">
      <c r="A71" s="20"/>
      <c r="B71" s="21"/>
      <c r="C71" s="22"/>
      <c r="D71" s="23" t="s">
        <v>46</v>
      </c>
      <c r="E71" s="24" t="s">
        <v>32</v>
      </c>
      <c r="F71" s="25">
        <v>60</v>
      </c>
      <c r="G71" s="25">
        <v>4</v>
      </c>
      <c r="H71" s="25">
        <v>0.44</v>
      </c>
      <c r="I71" s="25">
        <v>29</v>
      </c>
      <c r="J71" s="25">
        <v>137</v>
      </c>
      <c r="K71" s="26"/>
      <c r="L71" s="25">
        <v>4.5599999999999996</v>
      </c>
    </row>
    <row r="72" spans="1:12" ht="15.75" x14ac:dyDescent="0.25">
      <c r="A72" s="20"/>
      <c r="B72" s="21"/>
      <c r="C72" s="22"/>
      <c r="D72" s="23" t="s">
        <v>47</v>
      </c>
      <c r="E72" s="24"/>
      <c r="F72" s="25"/>
      <c r="G72" s="25"/>
      <c r="H72" s="25"/>
      <c r="I72" s="25"/>
      <c r="J72" s="25"/>
      <c r="K72" s="26"/>
      <c r="L72" s="25"/>
    </row>
    <row r="73" spans="1:12" ht="14.25" customHeight="1" x14ac:dyDescent="0.25">
      <c r="A73" s="20"/>
      <c r="B73" s="21"/>
      <c r="C73" s="22"/>
      <c r="D73" s="7"/>
      <c r="E73" s="24" t="s">
        <v>55</v>
      </c>
      <c r="F73" s="25">
        <v>30</v>
      </c>
      <c r="G73" s="25">
        <v>0.6</v>
      </c>
      <c r="H73" s="25">
        <v>1.2</v>
      </c>
      <c r="I73" s="25">
        <v>1.2</v>
      </c>
      <c r="J73" s="25">
        <v>18</v>
      </c>
      <c r="K73" s="26">
        <v>228</v>
      </c>
      <c r="L73" s="25">
        <v>3.3</v>
      </c>
    </row>
    <row r="74" spans="1:12" ht="15.75" x14ac:dyDescent="0.25">
      <c r="A74" s="27"/>
      <c r="B74" s="28"/>
      <c r="C74" s="29"/>
      <c r="D74" s="30" t="s">
        <v>35</v>
      </c>
      <c r="E74" s="31"/>
      <c r="F74" s="32">
        <f>SUM(F67:F73)</f>
        <v>740</v>
      </c>
      <c r="G74" s="32">
        <f>SUM(G67:G73)</f>
        <v>26.790000000000003</v>
      </c>
      <c r="H74" s="32">
        <f>SUM(H67:H73)</f>
        <v>21.04</v>
      </c>
      <c r="I74" s="32">
        <f>SUM(I67:I73)</f>
        <v>59.900000000000006</v>
      </c>
      <c r="J74" s="32">
        <f>SUM(J67:J73)</f>
        <v>592.6</v>
      </c>
      <c r="K74" s="33"/>
      <c r="L74" s="32">
        <f>SUM(L67:L73)</f>
        <v>80.36</v>
      </c>
    </row>
    <row r="75" spans="1:12" ht="15.75" x14ac:dyDescent="0.25">
      <c r="A75" s="37">
        <f>A61</f>
        <v>1</v>
      </c>
      <c r="B75" s="38">
        <f>B61</f>
        <v>5</v>
      </c>
      <c r="C75" s="52" t="s">
        <v>48</v>
      </c>
      <c r="D75" s="53"/>
      <c r="E75" s="39"/>
      <c r="F75" s="40">
        <f>F66+F74</f>
        <v>1325</v>
      </c>
      <c r="G75" s="40">
        <f>G66+G74</f>
        <v>36.49</v>
      </c>
      <c r="H75" s="40">
        <f>H66+H74</f>
        <v>36.119999999999997</v>
      </c>
      <c r="I75" s="40">
        <f>I66+I74</f>
        <v>142.9</v>
      </c>
      <c r="J75" s="40">
        <f>J66+J74</f>
        <v>1105.5999999999999</v>
      </c>
      <c r="K75" s="40"/>
      <c r="L75" s="40">
        <f>L66+L74</f>
        <v>160.72</v>
      </c>
    </row>
    <row r="76" spans="1:12" ht="15.75" x14ac:dyDescent="0.25">
      <c r="A76" s="13">
        <v>2</v>
      </c>
      <c r="B76" s="14">
        <v>1</v>
      </c>
      <c r="C76" s="15" t="s">
        <v>26</v>
      </c>
      <c r="D76" s="16" t="s">
        <v>27</v>
      </c>
      <c r="E76" s="17" t="s">
        <v>77</v>
      </c>
      <c r="F76" s="18">
        <v>200</v>
      </c>
      <c r="G76" s="18">
        <v>6</v>
      </c>
      <c r="H76" s="18">
        <v>10</v>
      </c>
      <c r="I76" s="18">
        <v>39</v>
      </c>
      <c r="J76" s="18">
        <v>265</v>
      </c>
      <c r="K76" s="19">
        <v>181</v>
      </c>
      <c r="L76" s="18">
        <v>20</v>
      </c>
    </row>
    <row r="77" spans="1:12" ht="15.75" x14ac:dyDescent="0.25">
      <c r="A77" s="20"/>
      <c r="B77" s="21"/>
      <c r="C77" s="22"/>
      <c r="D77" s="23" t="s">
        <v>29</v>
      </c>
      <c r="E77" s="24" t="s">
        <v>30</v>
      </c>
      <c r="F77" s="25">
        <v>200</v>
      </c>
      <c r="G77" s="25">
        <v>2</v>
      </c>
      <c r="H77" s="25">
        <v>2</v>
      </c>
      <c r="I77" s="25">
        <v>2</v>
      </c>
      <c r="J77" s="25">
        <v>34</v>
      </c>
      <c r="K77" s="26">
        <v>378</v>
      </c>
      <c r="L77" s="25">
        <v>9</v>
      </c>
    </row>
    <row r="78" spans="1:12" ht="15.75" x14ac:dyDescent="0.25">
      <c r="A78" s="20"/>
      <c r="B78" s="21"/>
      <c r="C78" s="22"/>
      <c r="D78" s="23" t="s">
        <v>31</v>
      </c>
      <c r="E78" s="24" t="s">
        <v>32</v>
      </c>
      <c r="F78" s="25">
        <v>35</v>
      </c>
      <c r="G78" s="25">
        <v>2.1</v>
      </c>
      <c r="H78" s="25">
        <v>0.28000000000000003</v>
      </c>
      <c r="I78" s="25">
        <v>17</v>
      </c>
      <c r="J78" s="25">
        <v>82</v>
      </c>
      <c r="K78" s="26"/>
      <c r="L78" s="25">
        <v>4.5599999999999996</v>
      </c>
    </row>
    <row r="79" spans="1:12" ht="15.75" x14ac:dyDescent="0.25">
      <c r="A79" s="20"/>
      <c r="B79" s="21"/>
      <c r="C79" s="22"/>
      <c r="D79" s="23" t="s">
        <v>33</v>
      </c>
      <c r="E79" s="24" t="s">
        <v>34</v>
      </c>
      <c r="F79" s="25">
        <v>150</v>
      </c>
      <c r="G79" s="25">
        <v>0.4</v>
      </c>
      <c r="H79" s="25">
        <v>0</v>
      </c>
      <c r="I79" s="25">
        <v>11.3</v>
      </c>
      <c r="J79" s="25">
        <v>78</v>
      </c>
      <c r="K79" s="26"/>
      <c r="L79" s="25">
        <v>37.799999999999997</v>
      </c>
    </row>
    <row r="80" spans="1:12" ht="15" customHeight="1" x14ac:dyDescent="0.25">
      <c r="A80" s="20"/>
      <c r="B80" s="21"/>
      <c r="C80" s="22"/>
      <c r="D80" s="7"/>
      <c r="E80" s="24" t="s">
        <v>78</v>
      </c>
      <c r="F80" s="25">
        <v>10</v>
      </c>
      <c r="G80" s="25">
        <v>2.2999999999999998</v>
      </c>
      <c r="H80" s="25">
        <v>2.9</v>
      </c>
      <c r="I80" s="25">
        <v>0</v>
      </c>
      <c r="J80" s="25">
        <v>36</v>
      </c>
      <c r="K80" s="26"/>
      <c r="L80" s="25">
        <v>9</v>
      </c>
    </row>
    <row r="81" spans="1:12" ht="15.75" x14ac:dyDescent="0.25">
      <c r="A81" s="27"/>
      <c r="B81" s="28"/>
      <c r="C81" s="29"/>
      <c r="D81" s="30" t="s">
        <v>35</v>
      </c>
      <c r="E81" s="31"/>
      <c r="F81" s="32">
        <f>SUM(F76:F80)</f>
        <v>595</v>
      </c>
      <c r="G81" s="32">
        <f>SUM(G76:G80)</f>
        <v>12.8</v>
      </c>
      <c r="H81" s="32">
        <f>SUM(H76:H80)</f>
        <v>15.18</v>
      </c>
      <c r="I81" s="32">
        <f>SUM(I76:I80)</f>
        <v>69.3</v>
      </c>
      <c r="J81" s="32">
        <f>SUM(J76:J80)</f>
        <v>495</v>
      </c>
      <c r="K81" s="33"/>
      <c r="L81" s="32">
        <f>SUM(L76:L80)</f>
        <v>80.36</v>
      </c>
    </row>
    <row r="82" spans="1:12" ht="15.75" x14ac:dyDescent="0.25">
      <c r="A82" s="34">
        <f>A76</f>
        <v>2</v>
      </c>
      <c r="B82" s="35">
        <f>B76</f>
        <v>1</v>
      </c>
      <c r="C82" s="36" t="s">
        <v>36</v>
      </c>
      <c r="D82" s="23" t="s">
        <v>37</v>
      </c>
      <c r="E82" s="24"/>
      <c r="F82" s="25"/>
      <c r="G82" s="25"/>
      <c r="H82" s="25"/>
      <c r="I82" s="25"/>
      <c r="J82" s="25"/>
      <c r="K82" s="26"/>
      <c r="L82" s="25"/>
    </row>
    <row r="83" spans="1:12" ht="16.5" customHeight="1" x14ac:dyDescent="0.25">
      <c r="A83" s="20"/>
      <c r="B83" s="21"/>
      <c r="C83" s="22"/>
      <c r="D83" s="23" t="s">
        <v>38</v>
      </c>
      <c r="E83" s="24" t="s">
        <v>79</v>
      </c>
      <c r="F83" s="25">
        <v>200</v>
      </c>
      <c r="G83" s="25">
        <v>3.8</v>
      </c>
      <c r="H83" s="25">
        <v>5.8</v>
      </c>
      <c r="I83" s="25">
        <v>14.7</v>
      </c>
      <c r="J83" s="25">
        <v>128.6</v>
      </c>
      <c r="K83" s="26">
        <v>115</v>
      </c>
      <c r="L83" s="25">
        <v>20</v>
      </c>
    </row>
    <row r="84" spans="1:12" ht="28.5" customHeight="1" x14ac:dyDescent="0.25">
      <c r="A84" s="20"/>
      <c r="B84" s="21"/>
      <c r="C84" s="22"/>
      <c r="D84" s="23" t="s">
        <v>40</v>
      </c>
      <c r="E84" s="24" t="s">
        <v>80</v>
      </c>
      <c r="F84" s="25">
        <v>60</v>
      </c>
      <c r="G84" s="25">
        <v>5</v>
      </c>
      <c r="H84" s="25">
        <v>7</v>
      </c>
      <c r="I84" s="25">
        <v>29</v>
      </c>
      <c r="J84" s="25">
        <v>200</v>
      </c>
      <c r="K84" s="26">
        <v>8004</v>
      </c>
      <c r="L84" s="25">
        <v>33.5</v>
      </c>
    </row>
    <row r="85" spans="1:12" ht="18" customHeight="1" x14ac:dyDescent="0.25">
      <c r="A85" s="20"/>
      <c r="B85" s="21"/>
      <c r="C85" s="22"/>
      <c r="D85" s="23" t="s">
        <v>42</v>
      </c>
      <c r="E85" s="24" t="s">
        <v>81</v>
      </c>
      <c r="F85" s="25">
        <v>150</v>
      </c>
      <c r="G85" s="25">
        <v>5.4</v>
      </c>
      <c r="H85" s="25">
        <v>3.15</v>
      </c>
      <c r="I85" s="25">
        <v>29</v>
      </c>
      <c r="J85" s="25">
        <v>177</v>
      </c>
      <c r="K85" s="26">
        <v>203</v>
      </c>
      <c r="L85" s="25">
        <v>10</v>
      </c>
    </row>
    <row r="86" spans="1:12" ht="14.25" customHeight="1" x14ac:dyDescent="0.25">
      <c r="A86" s="20"/>
      <c r="B86" s="21"/>
      <c r="C86" s="22"/>
      <c r="D86" s="23" t="s">
        <v>44</v>
      </c>
      <c r="E86" s="24" t="s">
        <v>30</v>
      </c>
      <c r="F86" s="25">
        <v>200</v>
      </c>
      <c r="G86" s="25">
        <v>2</v>
      </c>
      <c r="H86" s="25">
        <v>2</v>
      </c>
      <c r="I86" s="25">
        <v>2</v>
      </c>
      <c r="J86" s="25">
        <v>34</v>
      </c>
      <c r="K86" s="26">
        <v>378</v>
      </c>
      <c r="L86" s="25">
        <v>9</v>
      </c>
    </row>
    <row r="87" spans="1:12" ht="15.75" customHeight="1" x14ac:dyDescent="0.25">
      <c r="A87" s="20"/>
      <c r="B87" s="21"/>
      <c r="C87" s="22"/>
      <c r="D87" s="23" t="s">
        <v>46</v>
      </c>
      <c r="E87" s="24" t="s">
        <v>32</v>
      </c>
      <c r="F87" s="25">
        <v>60</v>
      </c>
      <c r="G87" s="25">
        <v>4</v>
      </c>
      <c r="H87" s="25">
        <v>0.44</v>
      </c>
      <c r="I87" s="25">
        <v>29</v>
      </c>
      <c r="J87" s="25">
        <v>137</v>
      </c>
      <c r="K87" s="26"/>
      <c r="L87" s="25">
        <v>4.5599999999999996</v>
      </c>
    </row>
    <row r="88" spans="1:12" ht="15.75" x14ac:dyDescent="0.25">
      <c r="A88" s="20"/>
      <c r="B88" s="21"/>
      <c r="C88" s="22"/>
      <c r="D88" s="23" t="s">
        <v>47</v>
      </c>
      <c r="E88" s="24"/>
      <c r="F88" s="25"/>
      <c r="G88" s="25"/>
      <c r="H88" s="25"/>
      <c r="I88" s="25"/>
      <c r="J88" s="25"/>
      <c r="K88" s="26"/>
      <c r="L88" s="25"/>
    </row>
    <row r="89" spans="1:12" ht="12.75" customHeight="1" x14ac:dyDescent="0.25">
      <c r="A89" s="20"/>
      <c r="B89" s="21"/>
      <c r="C89" s="22"/>
      <c r="D89" s="7"/>
      <c r="E89" s="24" t="s">
        <v>55</v>
      </c>
      <c r="F89" s="25">
        <v>30</v>
      </c>
      <c r="G89" s="25">
        <v>0.6</v>
      </c>
      <c r="H89" s="25">
        <v>1.2</v>
      </c>
      <c r="I89" s="25">
        <v>1.2</v>
      </c>
      <c r="J89" s="25">
        <v>18</v>
      </c>
      <c r="K89" s="26">
        <v>228</v>
      </c>
      <c r="L89" s="25">
        <v>3.3</v>
      </c>
    </row>
    <row r="90" spans="1:12" ht="15.75" x14ac:dyDescent="0.25">
      <c r="A90" s="27"/>
      <c r="B90" s="28"/>
      <c r="C90" s="29"/>
      <c r="D90" s="30" t="s">
        <v>35</v>
      </c>
      <c r="E90" s="31"/>
      <c r="F90" s="32">
        <f>SUM(F82:F89)</f>
        <v>700</v>
      </c>
      <c r="G90" s="32">
        <f>SUM(G82:G89)</f>
        <v>20.800000000000004</v>
      </c>
      <c r="H90" s="32">
        <f>SUM(H82:H89)</f>
        <v>19.590000000000003</v>
      </c>
      <c r="I90" s="32">
        <f>SUM(I82:I89)</f>
        <v>104.9</v>
      </c>
      <c r="J90" s="32">
        <f>SUM(J82:J89)</f>
        <v>694.6</v>
      </c>
      <c r="K90" s="33"/>
      <c r="L90" s="32">
        <f>SUM(L82:L89)</f>
        <v>80.36</v>
      </c>
    </row>
    <row r="91" spans="1:12" ht="15.75" x14ac:dyDescent="0.25">
      <c r="A91" s="37">
        <f>A76</f>
        <v>2</v>
      </c>
      <c r="B91" s="38">
        <f>B76</f>
        <v>1</v>
      </c>
      <c r="C91" s="52" t="s">
        <v>48</v>
      </c>
      <c r="D91" s="53"/>
      <c r="E91" s="39"/>
      <c r="F91" s="40">
        <f>F81+F90</f>
        <v>1295</v>
      </c>
      <c r="G91" s="40">
        <f>G81+G90</f>
        <v>33.600000000000009</v>
      </c>
      <c r="H91" s="40">
        <f>H81+H90</f>
        <v>34.770000000000003</v>
      </c>
      <c r="I91" s="40">
        <f>I81+I90</f>
        <v>174.2</v>
      </c>
      <c r="J91" s="40">
        <f>J81+J90</f>
        <v>1189.5999999999999</v>
      </c>
      <c r="K91" s="40"/>
      <c r="L91" s="40">
        <f>L81+L90</f>
        <v>160.72</v>
      </c>
    </row>
    <row r="92" spans="1:12" ht="24" customHeight="1" x14ac:dyDescent="0.25">
      <c r="A92" s="41">
        <v>2</v>
      </c>
      <c r="B92" s="21">
        <v>2</v>
      </c>
      <c r="C92" s="15" t="s">
        <v>26</v>
      </c>
      <c r="D92" s="16" t="s">
        <v>27</v>
      </c>
      <c r="E92" s="17" t="s">
        <v>82</v>
      </c>
      <c r="F92" s="18">
        <v>200</v>
      </c>
      <c r="G92" s="18">
        <v>7.3</v>
      </c>
      <c r="H92" s="18">
        <v>4.3</v>
      </c>
      <c r="I92" s="18">
        <v>38</v>
      </c>
      <c r="J92" s="18">
        <v>220</v>
      </c>
      <c r="K92" s="19">
        <v>304</v>
      </c>
      <c r="L92" s="18">
        <v>20.8</v>
      </c>
    </row>
    <row r="93" spans="1:12" ht="15.75" x14ac:dyDescent="0.25">
      <c r="A93" s="41"/>
      <c r="B93" s="21"/>
      <c r="C93" s="22"/>
      <c r="D93" s="23" t="s">
        <v>29</v>
      </c>
      <c r="E93" s="24" t="s">
        <v>65</v>
      </c>
      <c r="F93" s="25">
        <v>200</v>
      </c>
      <c r="G93" s="25">
        <v>2</v>
      </c>
      <c r="H93" s="25">
        <v>1</v>
      </c>
      <c r="I93" s="25">
        <v>39</v>
      </c>
      <c r="J93" s="25">
        <v>175</v>
      </c>
      <c r="K93" s="26">
        <v>10018</v>
      </c>
      <c r="L93" s="25">
        <v>13</v>
      </c>
    </row>
    <row r="94" spans="1:12" ht="15.75" x14ac:dyDescent="0.25">
      <c r="A94" s="41"/>
      <c r="B94" s="21"/>
      <c r="C94" s="22"/>
      <c r="D94" s="23" t="s">
        <v>31</v>
      </c>
      <c r="E94" s="24" t="s">
        <v>32</v>
      </c>
      <c r="F94" s="25">
        <v>35</v>
      </c>
      <c r="G94" s="25">
        <v>2.1</v>
      </c>
      <c r="H94" s="25">
        <v>0.28000000000000003</v>
      </c>
      <c r="I94" s="25">
        <v>17</v>
      </c>
      <c r="J94" s="25">
        <v>82</v>
      </c>
      <c r="K94" s="26"/>
      <c r="L94" s="25">
        <v>4.5599999999999996</v>
      </c>
    </row>
    <row r="95" spans="1:12" ht="15.75" x14ac:dyDescent="0.25">
      <c r="A95" s="41"/>
      <c r="B95" s="21"/>
      <c r="C95" s="22"/>
      <c r="D95" s="23" t="s">
        <v>33</v>
      </c>
      <c r="E95" s="24" t="s">
        <v>74</v>
      </c>
      <c r="F95" s="25">
        <v>100</v>
      </c>
      <c r="G95" s="25">
        <v>0</v>
      </c>
      <c r="H95" s="25">
        <v>0</v>
      </c>
      <c r="I95" s="25">
        <v>10</v>
      </c>
      <c r="J95" s="25">
        <v>47</v>
      </c>
      <c r="K95" s="26"/>
      <c r="L95" s="25">
        <v>27</v>
      </c>
    </row>
    <row r="96" spans="1:12" ht="18" customHeight="1" x14ac:dyDescent="0.25">
      <c r="A96" s="41"/>
      <c r="B96" s="21"/>
      <c r="C96" s="22"/>
      <c r="D96" s="7"/>
      <c r="E96" s="24" t="s">
        <v>83</v>
      </c>
      <c r="F96" s="25">
        <v>90</v>
      </c>
      <c r="G96" s="25">
        <v>4</v>
      </c>
      <c r="H96" s="25">
        <v>5</v>
      </c>
      <c r="I96" s="25">
        <v>12</v>
      </c>
      <c r="J96" s="25">
        <v>70</v>
      </c>
      <c r="K96" s="26"/>
      <c r="L96" s="25">
        <v>15</v>
      </c>
    </row>
    <row r="97" spans="1:12" ht="15.75" x14ac:dyDescent="0.25">
      <c r="A97" s="42"/>
      <c r="B97" s="28"/>
      <c r="C97" s="29"/>
      <c r="D97" s="30" t="s">
        <v>35</v>
      </c>
      <c r="E97" s="31"/>
      <c r="F97" s="32">
        <f>SUM(F92:F96)</f>
        <v>625</v>
      </c>
      <c r="G97" s="32">
        <f>SUM(G92:G96)</f>
        <v>15.4</v>
      </c>
      <c r="H97" s="32">
        <f>SUM(H92:H96)</f>
        <v>10.58</v>
      </c>
      <c r="I97" s="32">
        <f>SUM(I92:I96)</f>
        <v>116</v>
      </c>
      <c r="J97" s="32">
        <f>SUM(J92:J96)</f>
        <v>594</v>
      </c>
      <c r="K97" s="33"/>
      <c r="L97" s="32">
        <f>SUM(L92:L96)</f>
        <v>80.36</v>
      </c>
    </row>
    <row r="98" spans="1:12" ht="17.25" customHeight="1" x14ac:dyDescent="0.25">
      <c r="A98" s="35">
        <v>2</v>
      </c>
      <c r="B98" s="35">
        <v>2</v>
      </c>
      <c r="C98" s="36" t="s">
        <v>36</v>
      </c>
      <c r="D98" s="23" t="s">
        <v>38</v>
      </c>
      <c r="E98" s="24" t="s">
        <v>84</v>
      </c>
      <c r="F98" s="25">
        <v>200</v>
      </c>
      <c r="G98" s="25">
        <v>4</v>
      </c>
      <c r="H98" s="25">
        <v>38</v>
      </c>
      <c r="I98" s="25">
        <v>13</v>
      </c>
      <c r="J98" s="25">
        <v>442</v>
      </c>
      <c r="K98" s="26">
        <v>119</v>
      </c>
      <c r="L98" s="25">
        <v>20.5</v>
      </c>
    </row>
    <row r="99" spans="1:12" ht="17.25" customHeight="1" x14ac:dyDescent="0.25">
      <c r="A99" s="41"/>
      <c r="B99" s="21"/>
      <c r="C99" s="22"/>
      <c r="D99" s="23" t="s">
        <v>40</v>
      </c>
      <c r="E99" s="24" t="s">
        <v>85</v>
      </c>
      <c r="F99" s="25">
        <v>100</v>
      </c>
      <c r="G99" s="25">
        <v>14</v>
      </c>
      <c r="H99" s="25">
        <v>6</v>
      </c>
      <c r="I99" s="25">
        <v>13</v>
      </c>
      <c r="J99" s="25">
        <v>205</v>
      </c>
      <c r="K99" s="26">
        <v>7005</v>
      </c>
      <c r="L99" s="25">
        <v>30</v>
      </c>
    </row>
    <row r="100" spans="1:12" ht="14.25" customHeight="1" x14ac:dyDescent="0.25">
      <c r="A100" s="41"/>
      <c r="B100" s="21"/>
      <c r="C100" s="22"/>
      <c r="D100" s="23" t="s">
        <v>42</v>
      </c>
      <c r="E100" s="24" t="s">
        <v>86</v>
      </c>
      <c r="F100" s="25">
        <v>150</v>
      </c>
      <c r="G100" s="25">
        <v>4</v>
      </c>
      <c r="H100" s="25">
        <v>7</v>
      </c>
      <c r="I100" s="25">
        <v>29</v>
      </c>
      <c r="J100" s="25">
        <v>215</v>
      </c>
      <c r="K100" s="26">
        <v>304</v>
      </c>
      <c r="L100" s="25">
        <v>13</v>
      </c>
    </row>
    <row r="101" spans="1:12" ht="15.75" x14ac:dyDescent="0.25">
      <c r="A101" s="41"/>
      <c r="B101" s="21"/>
      <c r="C101" s="22"/>
      <c r="D101" s="23" t="s">
        <v>44</v>
      </c>
      <c r="E101" s="24" t="s">
        <v>71</v>
      </c>
      <c r="F101" s="25">
        <v>200</v>
      </c>
      <c r="G101" s="25">
        <v>0</v>
      </c>
      <c r="H101" s="25">
        <v>0</v>
      </c>
      <c r="I101" s="25">
        <v>14</v>
      </c>
      <c r="J101" s="25">
        <v>56</v>
      </c>
      <c r="K101" s="26">
        <v>376</v>
      </c>
      <c r="L101" s="25">
        <v>9</v>
      </c>
    </row>
    <row r="102" spans="1:12" ht="15.75" x14ac:dyDescent="0.25">
      <c r="A102" s="41"/>
      <c r="B102" s="21"/>
      <c r="C102" s="22"/>
      <c r="D102" s="23" t="s">
        <v>46</v>
      </c>
      <c r="E102" s="24" t="s">
        <v>32</v>
      </c>
      <c r="F102" s="25">
        <v>60</v>
      </c>
      <c r="G102" s="25">
        <v>4</v>
      </c>
      <c r="H102" s="25">
        <v>0.44</v>
      </c>
      <c r="I102" s="25">
        <v>29</v>
      </c>
      <c r="J102" s="25">
        <v>137</v>
      </c>
      <c r="K102" s="26"/>
      <c r="L102" s="25">
        <v>4.5599999999999996</v>
      </c>
    </row>
    <row r="103" spans="1:12" ht="15.75" x14ac:dyDescent="0.25">
      <c r="A103" s="41"/>
      <c r="B103" s="21"/>
      <c r="C103" s="22"/>
      <c r="D103" s="23" t="s">
        <v>47</v>
      </c>
      <c r="E103" s="24"/>
      <c r="F103" s="25"/>
      <c r="G103" s="25"/>
      <c r="H103" s="25"/>
      <c r="I103" s="25"/>
      <c r="J103" s="25"/>
      <c r="K103" s="26"/>
      <c r="L103" s="25"/>
    </row>
    <row r="104" spans="1:12" ht="14.25" customHeight="1" x14ac:dyDescent="0.25">
      <c r="A104" s="41"/>
      <c r="B104" s="21"/>
      <c r="C104" s="22"/>
      <c r="D104" s="7"/>
      <c r="E104" s="24" t="s">
        <v>55</v>
      </c>
      <c r="F104" s="25">
        <v>30</v>
      </c>
      <c r="G104" s="25">
        <v>0.6</v>
      </c>
      <c r="H104" s="25">
        <v>1.2</v>
      </c>
      <c r="I104" s="25">
        <v>1.2</v>
      </c>
      <c r="J104" s="25">
        <v>18</v>
      </c>
      <c r="K104" s="26">
        <v>228</v>
      </c>
      <c r="L104" s="25">
        <v>3.3</v>
      </c>
    </row>
    <row r="105" spans="1:12" ht="15.75" x14ac:dyDescent="0.25">
      <c r="A105" s="42"/>
      <c r="B105" s="28"/>
      <c r="C105" s="29"/>
      <c r="D105" s="30" t="s">
        <v>35</v>
      </c>
      <c r="E105" s="31"/>
      <c r="F105" s="32">
        <f>SUM(F98:F104)</f>
        <v>740</v>
      </c>
      <c r="G105" s="32">
        <f>SUM(G98:G104)</f>
        <v>26.6</v>
      </c>
      <c r="H105" s="32">
        <f>SUM(H98:H104)</f>
        <v>52.64</v>
      </c>
      <c r="I105" s="32">
        <f>SUM(I98:I104)</f>
        <v>99.2</v>
      </c>
      <c r="J105" s="32">
        <f>SUM(J98:J104)</f>
        <v>1073</v>
      </c>
      <c r="K105" s="33"/>
      <c r="L105" s="32">
        <f>SUM(L98:L104)</f>
        <v>80.36</v>
      </c>
    </row>
    <row r="106" spans="1:12" ht="15.75" x14ac:dyDescent="0.25">
      <c r="A106" s="43">
        <f>A92</f>
        <v>2</v>
      </c>
      <c r="B106" s="43">
        <f>B92</f>
        <v>2</v>
      </c>
      <c r="C106" s="52" t="s">
        <v>48</v>
      </c>
      <c r="D106" s="53"/>
      <c r="E106" s="39"/>
      <c r="F106" s="40">
        <f>F97+F105</f>
        <v>1365</v>
      </c>
      <c r="G106" s="40">
        <f>G97+G105</f>
        <v>42</v>
      </c>
      <c r="H106" s="40">
        <f>H97+H105</f>
        <v>63.22</v>
      </c>
      <c r="I106" s="40">
        <f>I97+I105</f>
        <v>215.2</v>
      </c>
      <c r="J106" s="40">
        <f>J97+J105</f>
        <v>1667</v>
      </c>
      <c r="K106" s="40"/>
      <c r="L106" s="40">
        <f>L97+L105</f>
        <v>160.72</v>
      </c>
    </row>
    <row r="107" spans="1:12" ht="28.5" customHeight="1" x14ac:dyDescent="0.25">
      <c r="A107" s="13">
        <v>2</v>
      </c>
      <c r="B107" s="14">
        <v>3</v>
      </c>
      <c r="C107" s="15" t="s">
        <v>26</v>
      </c>
      <c r="D107" s="16" t="s">
        <v>27</v>
      </c>
      <c r="E107" s="17" t="s">
        <v>72</v>
      </c>
      <c r="F107" s="18">
        <v>200</v>
      </c>
      <c r="G107" s="18">
        <v>4</v>
      </c>
      <c r="H107" s="18">
        <v>8.6</v>
      </c>
      <c r="I107" s="18">
        <v>21</v>
      </c>
      <c r="J107" s="18">
        <v>178</v>
      </c>
      <c r="K107" s="19">
        <v>4001</v>
      </c>
      <c r="L107" s="18">
        <v>24.8</v>
      </c>
    </row>
    <row r="108" spans="1:12" ht="15.75" x14ac:dyDescent="0.25">
      <c r="A108" s="20"/>
      <c r="B108" s="21"/>
      <c r="C108" s="22"/>
      <c r="D108" s="23" t="s">
        <v>29</v>
      </c>
      <c r="E108" s="24" t="s">
        <v>45</v>
      </c>
      <c r="F108" s="25">
        <v>200</v>
      </c>
      <c r="G108" s="25">
        <v>0</v>
      </c>
      <c r="H108" s="25">
        <v>0</v>
      </c>
      <c r="I108" s="25">
        <v>14</v>
      </c>
      <c r="J108" s="25">
        <v>56</v>
      </c>
      <c r="K108" s="26">
        <v>377</v>
      </c>
      <c r="L108" s="25">
        <v>9.3000000000000007</v>
      </c>
    </row>
    <row r="109" spans="1:12" ht="17.25" customHeight="1" x14ac:dyDescent="0.25">
      <c r="A109" s="20"/>
      <c r="B109" s="21"/>
      <c r="C109" s="22"/>
      <c r="D109" s="23" t="s">
        <v>31</v>
      </c>
      <c r="E109" s="24" t="s">
        <v>87</v>
      </c>
      <c r="F109" s="25">
        <v>45</v>
      </c>
      <c r="G109" s="25">
        <v>4.9000000000000004</v>
      </c>
      <c r="H109" s="25">
        <v>3.18</v>
      </c>
      <c r="I109" s="25">
        <v>17</v>
      </c>
      <c r="J109" s="25">
        <v>118</v>
      </c>
      <c r="K109" s="26"/>
      <c r="L109" s="25">
        <v>10.26</v>
      </c>
    </row>
    <row r="110" spans="1:12" ht="15.75" x14ac:dyDescent="0.25">
      <c r="A110" s="20"/>
      <c r="B110" s="21"/>
      <c r="C110" s="22"/>
      <c r="D110" s="23" t="s">
        <v>33</v>
      </c>
      <c r="E110" s="24" t="s">
        <v>67</v>
      </c>
      <c r="F110" s="25">
        <v>100</v>
      </c>
      <c r="G110" s="25">
        <v>1.5</v>
      </c>
      <c r="H110" s="25">
        <v>0.2</v>
      </c>
      <c r="I110" s="25">
        <v>21</v>
      </c>
      <c r="J110" s="25">
        <v>95</v>
      </c>
      <c r="K110" s="26"/>
      <c r="L110" s="25">
        <v>21</v>
      </c>
    </row>
    <row r="111" spans="1:12" ht="15.75" x14ac:dyDescent="0.25">
      <c r="A111" s="20"/>
      <c r="B111" s="21"/>
      <c r="C111" s="22"/>
      <c r="D111" s="7"/>
      <c r="E111" s="24" t="s">
        <v>59</v>
      </c>
      <c r="F111" s="25">
        <v>50</v>
      </c>
      <c r="G111" s="25">
        <v>3.6</v>
      </c>
      <c r="H111" s="25">
        <v>6.2</v>
      </c>
      <c r="I111" s="25">
        <v>21</v>
      </c>
      <c r="J111" s="25">
        <v>150</v>
      </c>
      <c r="K111" s="26"/>
      <c r="L111" s="25">
        <v>15</v>
      </c>
    </row>
    <row r="112" spans="1:12" ht="15.75" x14ac:dyDescent="0.25">
      <c r="A112" s="27"/>
      <c r="B112" s="28"/>
      <c r="C112" s="29"/>
      <c r="D112" s="30" t="s">
        <v>35</v>
      </c>
      <c r="E112" s="31"/>
      <c r="F112" s="32">
        <f>SUM(F107:F111)</f>
        <v>595</v>
      </c>
      <c r="G112" s="32">
        <f>SUM(G107:G111)</f>
        <v>14</v>
      </c>
      <c r="H112" s="32">
        <f>SUM(H107:H111)</f>
        <v>18.18</v>
      </c>
      <c r="I112" s="32">
        <f>SUM(I107:I111)</f>
        <v>94</v>
      </c>
      <c r="J112" s="32">
        <f>SUM(J107:J111)</f>
        <v>597</v>
      </c>
      <c r="K112" s="33"/>
      <c r="L112" s="32">
        <f>SUM(L107:L111)</f>
        <v>80.36</v>
      </c>
    </row>
    <row r="113" spans="1:12" ht="18" customHeight="1" x14ac:dyDescent="0.25">
      <c r="A113" s="34">
        <v>2</v>
      </c>
      <c r="B113" s="35">
        <v>3</v>
      </c>
      <c r="C113" s="36" t="s">
        <v>36</v>
      </c>
      <c r="D113" s="23" t="s">
        <v>38</v>
      </c>
      <c r="E113" s="24" t="s">
        <v>88</v>
      </c>
      <c r="F113" s="25">
        <v>200</v>
      </c>
      <c r="G113" s="25">
        <v>4</v>
      </c>
      <c r="H113" s="25">
        <v>3.2</v>
      </c>
      <c r="I113" s="25">
        <v>23</v>
      </c>
      <c r="J113" s="25">
        <v>121</v>
      </c>
      <c r="K113" s="26" t="s">
        <v>89</v>
      </c>
      <c r="L113" s="25">
        <v>22</v>
      </c>
    </row>
    <row r="114" spans="1:12" ht="14.25" customHeight="1" x14ac:dyDescent="0.25">
      <c r="A114" s="20"/>
      <c r="B114" s="21"/>
      <c r="C114" s="22"/>
      <c r="D114" s="23" t="s">
        <v>40</v>
      </c>
      <c r="E114" s="24" t="s">
        <v>90</v>
      </c>
      <c r="F114" s="25">
        <v>100</v>
      </c>
      <c r="G114" s="25">
        <v>14</v>
      </c>
      <c r="H114" s="25">
        <v>10</v>
      </c>
      <c r="I114" s="25">
        <v>7</v>
      </c>
      <c r="J114" s="25">
        <v>182</v>
      </c>
      <c r="K114" s="26">
        <v>7045</v>
      </c>
      <c r="L114" s="25">
        <v>30.8</v>
      </c>
    </row>
    <row r="115" spans="1:12" ht="16.5" customHeight="1" x14ac:dyDescent="0.25">
      <c r="A115" s="20"/>
      <c r="B115" s="21"/>
      <c r="C115" s="22"/>
      <c r="D115" s="23" t="s">
        <v>42</v>
      </c>
      <c r="E115" s="24" t="s">
        <v>53</v>
      </c>
      <c r="F115" s="25">
        <v>150</v>
      </c>
      <c r="G115" s="25">
        <v>6.3</v>
      </c>
      <c r="H115" s="25">
        <v>1.65</v>
      </c>
      <c r="I115" s="25">
        <v>31</v>
      </c>
      <c r="J115" s="25">
        <v>177</v>
      </c>
      <c r="K115" s="26">
        <v>302</v>
      </c>
      <c r="L115" s="25">
        <v>13</v>
      </c>
    </row>
    <row r="116" spans="1:12" ht="18" customHeight="1" x14ac:dyDescent="0.25">
      <c r="A116" s="20"/>
      <c r="B116" s="21"/>
      <c r="C116" s="22"/>
      <c r="D116" s="23" t="s">
        <v>44</v>
      </c>
      <c r="E116" s="24" t="s">
        <v>62</v>
      </c>
      <c r="F116" s="25">
        <v>200</v>
      </c>
      <c r="G116" s="25">
        <v>1.1599999999999999</v>
      </c>
      <c r="H116" s="25">
        <v>0</v>
      </c>
      <c r="I116" s="25">
        <v>37</v>
      </c>
      <c r="J116" s="25">
        <v>156</v>
      </c>
      <c r="K116" s="26"/>
      <c r="L116" s="25">
        <v>10</v>
      </c>
    </row>
    <row r="117" spans="1:12" ht="18" customHeight="1" x14ac:dyDescent="0.25">
      <c r="A117" s="20"/>
      <c r="B117" s="21"/>
      <c r="C117" s="22"/>
      <c r="D117" s="23" t="s">
        <v>46</v>
      </c>
      <c r="E117" s="24" t="s">
        <v>32</v>
      </c>
      <c r="F117" s="25">
        <v>60</v>
      </c>
      <c r="G117" s="25">
        <v>4</v>
      </c>
      <c r="H117" s="25">
        <v>0.44</v>
      </c>
      <c r="I117" s="25">
        <v>29</v>
      </c>
      <c r="J117" s="25">
        <v>137</v>
      </c>
      <c r="K117" s="26"/>
      <c r="L117" s="25">
        <v>4.5599999999999996</v>
      </c>
    </row>
    <row r="118" spans="1:12" ht="15.75" x14ac:dyDescent="0.25">
      <c r="A118" s="27"/>
      <c r="B118" s="28"/>
      <c r="C118" s="29"/>
      <c r="D118" s="30" t="s">
        <v>35</v>
      </c>
      <c r="E118" s="31"/>
      <c r="F118" s="32">
        <f>SUM(F113:F117)</f>
        <v>710</v>
      </c>
      <c r="G118" s="32">
        <f>SUM(G113:G117)</f>
        <v>29.46</v>
      </c>
      <c r="H118" s="32">
        <f>SUM(H113:H117)</f>
        <v>15.29</v>
      </c>
      <c r="I118" s="32">
        <f>SUM(I113:I117)</f>
        <v>127</v>
      </c>
      <c r="J118" s="32">
        <f>SUM(J113:J117)</f>
        <v>773</v>
      </c>
      <c r="K118" s="33"/>
      <c r="L118" s="32">
        <f>SUM(L113:L117, )</f>
        <v>80.36</v>
      </c>
    </row>
    <row r="119" spans="1:12" ht="15.75" x14ac:dyDescent="0.25">
      <c r="A119" s="37">
        <f>A107</f>
        <v>2</v>
      </c>
      <c r="B119" s="38">
        <f>B107</f>
        <v>3</v>
      </c>
      <c r="C119" s="52" t="s">
        <v>48</v>
      </c>
      <c r="D119" s="53"/>
      <c r="E119" s="39"/>
      <c r="F119" s="40">
        <f>F112+F118</f>
        <v>1305</v>
      </c>
      <c r="G119" s="40">
        <f>G112+G118</f>
        <v>43.46</v>
      </c>
      <c r="H119" s="40">
        <f>H112+H118</f>
        <v>33.47</v>
      </c>
      <c r="I119" s="40">
        <f>I112+I118</f>
        <v>221</v>
      </c>
      <c r="J119" s="40">
        <f>J112+J118</f>
        <v>1370</v>
      </c>
      <c r="K119" s="40"/>
      <c r="L119" s="40">
        <f>L112+L118</f>
        <v>160.72</v>
      </c>
    </row>
    <row r="120" spans="1:12" ht="15" customHeight="1" x14ac:dyDescent="0.25">
      <c r="A120" s="13">
        <v>2</v>
      </c>
      <c r="B120" s="14">
        <v>4</v>
      </c>
      <c r="C120" s="15" t="s">
        <v>26</v>
      </c>
      <c r="D120" s="16" t="s">
        <v>27</v>
      </c>
      <c r="E120" s="17" t="s">
        <v>91</v>
      </c>
      <c r="F120" s="18">
        <v>200</v>
      </c>
      <c r="G120" s="18">
        <v>7.5</v>
      </c>
      <c r="H120" s="18">
        <v>8.5</v>
      </c>
      <c r="I120" s="18">
        <v>36</v>
      </c>
      <c r="J120" s="18">
        <v>269</v>
      </c>
      <c r="K120" s="19">
        <v>4004</v>
      </c>
      <c r="L120" s="18">
        <v>29</v>
      </c>
    </row>
    <row r="121" spans="1:12" ht="16.5" customHeight="1" x14ac:dyDescent="0.25">
      <c r="A121" s="20"/>
      <c r="B121" s="21"/>
      <c r="C121" s="22"/>
      <c r="D121" s="23" t="s">
        <v>29</v>
      </c>
      <c r="E121" s="24" t="s">
        <v>57</v>
      </c>
      <c r="F121" s="25">
        <v>200</v>
      </c>
      <c r="G121" s="25">
        <v>4</v>
      </c>
      <c r="H121" s="25">
        <v>5</v>
      </c>
      <c r="I121" s="25">
        <v>19</v>
      </c>
      <c r="J121" s="25">
        <v>137</v>
      </c>
      <c r="K121" s="26"/>
      <c r="L121" s="25">
        <v>13.8</v>
      </c>
    </row>
    <row r="122" spans="1:12" ht="26.25" customHeight="1" x14ac:dyDescent="0.25">
      <c r="A122" s="20"/>
      <c r="B122" s="21"/>
      <c r="C122" s="22"/>
      <c r="D122" s="23" t="s">
        <v>31</v>
      </c>
      <c r="E122" s="24" t="s">
        <v>92</v>
      </c>
      <c r="F122" s="25">
        <v>45</v>
      </c>
      <c r="G122" s="25">
        <v>8.6</v>
      </c>
      <c r="H122" s="25">
        <v>8.2799999999999994</v>
      </c>
      <c r="I122" s="25">
        <v>17</v>
      </c>
      <c r="J122" s="25">
        <v>153</v>
      </c>
      <c r="K122" s="26"/>
      <c r="L122" s="25">
        <v>4.5599999999999996</v>
      </c>
    </row>
    <row r="123" spans="1:12" ht="18" customHeight="1" x14ac:dyDescent="0.25">
      <c r="A123" s="20"/>
      <c r="B123" s="21"/>
      <c r="C123" s="22"/>
      <c r="D123" s="23" t="s">
        <v>33</v>
      </c>
      <c r="E123" s="24" t="s">
        <v>93</v>
      </c>
      <c r="F123" s="25">
        <v>100</v>
      </c>
      <c r="G123" s="25">
        <v>0.8</v>
      </c>
      <c r="H123" s="25">
        <v>0.2</v>
      </c>
      <c r="I123" s="25">
        <v>7.5</v>
      </c>
      <c r="J123" s="25">
        <v>40</v>
      </c>
      <c r="K123" s="26"/>
      <c r="L123" s="25">
        <v>18</v>
      </c>
    </row>
    <row r="124" spans="1:12" ht="17.25" customHeight="1" x14ac:dyDescent="0.25">
      <c r="A124" s="20"/>
      <c r="B124" s="21"/>
      <c r="C124" s="22"/>
      <c r="D124" s="7"/>
      <c r="E124" s="24" t="s">
        <v>68</v>
      </c>
      <c r="F124" s="25">
        <v>90</v>
      </c>
      <c r="G124" s="25">
        <v>4</v>
      </c>
      <c r="H124" s="25">
        <v>5</v>
      </c>
      <c r="I124" s="25">
        <v>12</v>
      </c>
      <c r="J124" s="25">
        <v>70</v>
      </c>
      <c r="K124" s="26"/>
      <c r="L124" s="25">
        <v>15</v>
      </c>
    </row>
    <row r="125" spans="1:12" ht="15.75" x14ac:dyDescent="0.25">
      <c r="A125" s="27"/>
      <c r="B125" s="28"/>
      <c r="C125" s="29"/>
      <c r="D125" s="30" t="s">
        <v>35</v>
      </c>
      <c r="E125" s="31"/>
      <c r="F125" s="32">
        <f>SUM(F120:F124)</f>
        <v>635</v>
      </c>
      <c r="G125" s="32">
        <f>SUM(G120:G124)</f>
        <v>24.900000000000002</v>
      </c>
      <c r="H125" s="32">
        <f>SUM(H120:H124)</f>
        <v>26.98</v>
      </c>
      <c r="I125" s="32">
        <f>SUM(I120:I124)</f>
        <v>91.5</v>
      </c>
      <c r="J125" s="32">
        <f>SUM(J120:J124)</f>
        <v>669</v>
      </c>
      <c r="K125" s="33"/>
      <c r="L125" s="32">
        <f>SUM(L120:L124)</f>
        <v>80.36</v>
      </c>
    </row>
    <row r="126" spans="1:12" ht="27" customHeight="1" x14ac:dyDescent="0.25">
      <c r="A126" s="34">
        <v>2</v>
      </c>
      <c r="B126" s="35">
        <v>4</v>
      </c>
      <c r="C126" s="36" t="s">
        <v>36</v>
      </c>
      <c r="D126" s="23" t="s">
        <v>38</v>
      </c>
      <c r="E126" s="24" t="s">
        <v>39</v>
      </c>
      <c r="F126" s="25">
        <v>200</v>
      </c>
      <c r="G126" s="25">
        <v>1.4</v>
      </c>
      <c r="H126" s="25">
        <v>3.66</v>
      </c>
      <c r="I126" s="25">
        <v>6.65</v>
      </c>
      <c r="J126" s="25">
        <v>81</v>
      </c>
      <c r="K126" s="26">
        <v>88</v>
      </c>
      <c r="L126" s="25">
        <v>23</v>
      </c>
    </row>
    <row r="127" spans="1:12" ht="14.25" customHeight="1" x14ac:dyDescent="0.25">
      <c r="A127" s="20"/>
      <c r="B127" s="21"/>
      <c r="C127" s="22"/>
      <c r="D127" s="23" t="s">
        <v>40</v>
      </c>
      <c r="E127" s="24" t="s">
        <v>94</v>
      </c>
      <c r="F127" s="25">
        <v>100</v>
      </c>
      <c r="G127" s="25">
        <v>16</v>
      </c>
      <c r="H127" s="25">
        <v>8</v>
      </c>
      <c r="I127" s="25">
        <v>4</v>
      </c>
      <c r="J127" s="25">
        <v>158</v>
      </c>
      <c r="K127" s="26">
        <v>260</v>
      </c>
      <c r="L127" s="25">
        <v>31.5</v>
      </c>
    </row>
    <row r="128" spans="1:12" ht="16.5" customHeight="1" x14ac:dyDescent="0.25">
      <c r="A128" s="20"/>
      <c r="B128" s="21"/>
      <c r="C128" s="22"/>
      <c r="D128" s="23" t="s">
        <v>42</v>
      </c>
      <c r="E128" s="24" t="s">
        <v>76</v>
      </c>
      <c r="F128" s="25">
        <v>150</v>
      </c>
      <c r="G128" s="25">
        <v>2.19</v>
      </c>
      <c r="H128" s="25">
        <v>7.4</v>
      </c>
      <c r="I128" s="25">
        <v>21.4</v>
      </c>
      <c r="J128" s="25">
        <v>165</v>
      </c>
      <c r="K128" s="26">
        <v>128</v>
      </c>
      <c r="L128" s="25">
        <v>12</v>
      </c>
    </row>
    <row r="129" spans="1:12" ht="17.25" customHeight="1" x14ac:dyDescent="0.25">
      <c r="A129" s="20"/>
      <c r="B129" s="21"/>
      <c r="C129" s="22"/>
      <c r="D129" s="23" t="s">
        <v>44</v>
      </c>
      <c r="E129" s="24" t="s">
        <v>45</v>
      </c>
      <c r="F129" s="25">
        <v>200</v>
      </c>
      <c r="G129" s="25">
        <v>0</v>
      </c>
      <c r="H129" s="25">
        <v>0</v>
      </c>
      <c r="I129" s="25">
        <v>14</v>
      </c>
      <c r="J129" s="25">
        <v>56</v>
      </c>
      <c r="K129" s="26">
        <v>377</v>
      </c>
      <c r="L129" s="25">
        <v>9.3000000000000007</v>
      </c>
    </row>
    <row r="130" spans="1:12" ht="15.75" customHeight="1" x14ac:dyDescent="0.25">
      <c r="A130" s="20"/>
      <c r="B130" s="21"/>
      <c r="C130" s="22"/>
      <c r="D130" s="23" t="s">
        <v>46</v>
      </c>
      <c r="E130" s="24" t="s">
        <v>32</v>
      </c>
      <c r="F130" s="25">
        <v>60</v>
      </c>
      <c r="G130" s="25">
        <v>4</v>
      </c>
      <c r="H130" s="25">
        <v>0.44</v>
      </c>
      <c r="I130" s="25">
        <v>29</v>
      </c>
      <c r="J130" s="25">
        <v>137</v>
      </c>
      <c r="K130" s="26"/>
      <c r="L130" s="25">
        <v>4.5599999999999996</v>
      </c>
    </row>
    <row r="131" spans="1:12" ht="15.75" x14ac:dyDescent="0.25">
      <c r="A131" s="27"/>
      <c r="B131" s="28"/>
      <c r="C131" s="29"/>
      <c r="D131" s="30" t="s">
        <v>35</v>
      </c>
      <c r="E131" s="31"/>
      <c r="F131" s="32">
        <f>SUM(F126:F130)</f>
        <v>710</v>
      </c>
      <c r="G131" s="32">
        <f>SUM(G126:G130)</f>
        <v>23.59</v>
      </c>
      <c r="H131" s="32">
        <f>SUM(H126:H130)</f>
        <v>19.500000000000004</v>
      </c>
      <c r="I131" s="32">
        <f>SUM(I126:I130)</f>
        <v>75.05</v>
      </c>
      <c r="J131" s="32">
        <f>SUM(J126:J130)</f>
        <v>597</v>
      </c>
      <c r="K131" s="33"/>
      <c r="L131" s="32">
        <f>SUM(L126:L130)</f>
        <v>80.36</v>
      </c>
    </row>
    <row r="132" spans="1:12" ht="15.75" x14ac:dyDescent="0.25">
      <c r="A132" s="37">
        <f>A120</f>
        <v>2</v>
      </c>
      <c r="B132" s="38">
        <f>B120</f>
        <v>4</v>
      </c>
      <c r="C132" s="52" t="s">
        <v>48</v>
      </c>
      <c r="D132" s="53"/>
      <c r="E132" s="39"/>
      <c r="F132" s="40">
        <f>F125+F131</f>
        <v>1345</v>
      </c>
      <c r="G132" s="40">
        <f>G125+G131</f>
        <v>48.49</v>
      </c>
      <c r="H132" s="40">
        <f>H125+H131</f>
        <v>46.480000000000004</v>
      </c>
      <c r="I132" s="40">
        <f>I125+I131</f>
        <v>166.55</v>
      </c>
      <c r="J132" s="40">
        <f>J125+J131</f>
        <v>1266</v>
      </c>
      <c r="K132" s="40"/>
      <c r="L132" s="40">
        <f>L125+L131</f>
        <v>160.72</v>
      </c>
    </row>
    <row r="133" spans="1:12" ht="27" customHeight="1" x14ac:dyDescent="0.25">
      <c r="A133" s="13">
        <v>2</v>
      </c>
      <c r="B133" s="14">
        <v>5</v>
      </c>
      <c r="C133" s="15" t="s">
        <v>26</v>
      </c>
      <c r="D133" s="16" t="s">
        <v>27</v>
      </c>
      <c r="E133" s="17" t="s">
        <v>43</v>
      </c>
      <c r="F133" s="18">
        <v>150</v>
      </c>
      <c r="G133" s="18">
        <v>5.4</v>
      </c>
      <c r="H133" s="18">
        <v>3.15</v>
      </c>
      <c r="I133" s="18">
        <v>29</v>
      </c>
      <c r="J133" s="18">
        <v>177</v>
      </c>
      <c r="K133" s="19">
        <v>203</v>
      </c>
      <c r="L133" s="18">
        <v>15</v>
      </c>
    </row>
    <row r="134" spans="1:12" ht="30" customHeight="1" x14ac:dyDescent="0.25">
      <c r="A134" s="20"/>
      <c r="B134" s="21"/>
      <c r="C134" s="22"/>
      <c r="D134" s="7"/>
      <c r="E134" s="24" t="s">
        <v>95</v>
      </c>
      <c r="F134" s="25">
        <v>90</v>
      </c>
      <c r="G134" s="25">
        <v>5</v>
      </c>
      <c r="H134" s="25">
        <v>7</v>
      </c>
      <c r="I134" s="25">
        <v>29</v>
      </c>
      <c r="J134" s="25">
        <v>200</v>
      </c>
      <c r="K134" s="26">
        <v>8004</v>
      </c>
      <c r="L134" s="25">
        <v>36.799999999999997</v>
      </c>
    </row>
    <row r="135" spans="1:12" ht="15.75" customHeight="1" x14ac:dyDescent="0.25">
      <c r="A135" s="20"/>
      <c r="B135" s="21"/>
      <c r="C135" s="22"/>
      <c r="D135" s="23" t="s">
        <v>29</v>
      </c>
      <c r="E135" s="24" t="s">
        <v>71</v>
      </c>
      <c r="F135" s="25">
        <v>200</v>
      </c>
      <c r="G135" s="25">
        <v>0</v>
      </c>
      <c r="H135" s="25">
        <v>0</v>
      </c>
      <c r="I135" s="25">
        <v>14</v>
      </c>
      <c r="J135" s="25">
        <v>60</v>
      </c>
      <c r="K135" s="26"/>
      <c r="L135" s="25">
        <v>9</v>
      </c>
    </row>
    <row r="136" spans="1:12" ht="18.75" customHeight="1" x14ac:dyDescent="0.25">
      <c r="A136" s="20"/>
      <c r="B136" s="21"/>
      <c r="C136" s="22"/>
      <c r="D136" s="23" t="s">
        <v>31</v>
      </c>
      <c r="E136" s="24" t="s">
        <v>32</v>
      </c>
      <c r="F136" s="25">
        <v>35</v>
      </c>
      <c r="G136" s="25">
        <v>2.66</v>
      </c>
      <c r="H136" s="25">
        <v>0.28000000000000003</v>
      </c>
      <c r="I136" s="25">
        <v>17</v>
      </c>
      <c r="J136" s="25">
        <v>82</v>
      </c>
      <c r="K136" s="26"/>
      <c r="L136" s="25">
        <v>4.5599999999999996</v>
      </c>
    </row>
    <row r="137" spans="1:12" ht="15.75" x14ac:dyDescent="0.25">
      <c r="A137" s="20"/>
      <c r="B137" s="21"/>
      <c r="C137" s="22"/>
      <c r="D137" s="7"/>
      <c r="E137" s="24" t="s">
        <v>59</v>
      </c>
      <c r="F137" s="25">
        <v>50</v>
      </c>
      <c r="G137" s="25">
        <v>3.6</v>
      </c>
      <c r="H137" s="25">
        <v>6.2</v>
      </c>
      <c r="I137" s="25">
        <v>21</v>
      </c>
      <c r="J137" s="25">
        <v>150</v>
      </c>
      <c r="K137" s="26"/>
      <c r="L137" s="25">
        <v>15</v>
      </c>
    </row>
    <row r="138" spans="1:12" ht="15.75" x14ac:dyDescent="0.25">
      <c r="A138" s="27"/>
      <c r="B138" s="28"/>
      <c r="C138" s="29"/>
      <c r="D138" s="30" t="s">
        <v>35</v>
      </c>
      <c r="E138" s="31"/>
      <c r="F138" s="32">
        <f>SUM(F133:F137)</f>
        <v>525</v>
      </c>
      <c r="G138" s="32">
        <f>SUM(G133:G137)</f>
        <v>16.66</v>
      </c>
      <c r="H138" s="32">
        <f>SUM(H133:H137)</f>
        <v>16.63</v>
      </c>
      <c r="I138" s="32">
        <f>SUM(I133:I137)</f>
        <v>110</v>
      </c>
      <c r="J138" s="32">
        <f>SUM(J133:J137)</f>
        <v>669</v>
      </c>
      <c r="K138" s="33"/>
      <c r="L138" s="32">
        <f>SUM(L133:L137)</f>
        <v>80.36</v>
      </c>
    </row>
    <row r="139" spans="1:12" ht="30" customHeight="1" x14ac:dyDescent="0.25">
      <c r="A139" s="34">
        <v>2</v>
      </c>
      <c r="B139" s="35">
        <v>5</v>
      </c>
      <c r="C139" s="36" t="s">
        <v>36</v>
      </c>
      <c r="D139" s="23" t="s">
        <v>38</v>
      </c>
      <c r="E139" s="24" t="s">
        <v>69</v>
      </c>
      <c r="F139" s="25">
        <v>200</v>
      </c>
      <c r="G139" s="25">
        <v>3.2</v>
      </c>
      <c r="H139" s="25">
        <v>2.4</v>
      </c>
      <c r="I139" s="25">
        <v>11.2</v>
      </c>
      <c r="J139" s="25">
        <v>81.599999999999994</v>
      </c>
      <c r="K139" s="26">
        <v>82</v>
      </c>
      <c r="L139" s="25">
        <v>22.5</v>
      </c>
    </row>
    <row r="140" spans="1:12" ht="15.75" x14ac:dyDescent="0.25">
      <c r="A140" s="20"/>
      <c r="B140" s="21"/>
      <c r="C140" s="22"/>
      <c r="D140" s="23" t="s">
        <v>40</v>
      </c>
      <c r="E140" s="24" t="s">
        <v>70</v>
      </c>
      <c r="F140" s="25">
        <v>200</v>
      </c>
      <c r="G140" s="25">
        <v>15</v>
      </c>
      <c r="H140" s="25">
        <v>18</v>
      </c>
      <c r="I140" s="25">
        <v>34</v>
      </c>
      <c r="J140" s="25">
        <v>359</v>
      </c>
      <c r="K140" s="26">
        <v>265</v>
      </c>
      <c r="L140" s="25">
        <v>39.5</v>
      </c>
    </row>
    <row r="141" spans="1:12" ht="12.75" customHeight="1" x14ac:dyDescent="0.25">
      <c r="A141" s="20"/>
      <c r="B141" s="21"/>
      <c r="C141" s="22"/>
      <c r="D141" s="23" t="s">
        <v>44</v>
      </c>
      <c r="E141" s="24" t="s">
        <v>57</v>
      </c>
      <c r="F141" s="25">
        <v>200</v>
      </c>
      <c r="G141" s="25">
        <v>4</v>
      </c>
      <c r="H141" s="25">
        <v>5</v>
      </c>
      <c r="I141" s="25">
        <v>19</v>
      </c>
      <c r="J141" s="25">
        <v>137</v>
      </c>
      <c r="K141" s="26"/>
      <c r="L141" s="25">
        <v>13.8</v>
      </c>
    </row>
    <row r="142" spans="1:12" ht="15.75" x14ac:dyDescent="0.25">
      <c r="A142" s="20"/>
      <c r="B142" s="21"/>
      <c r="C142" s="22"/>
      <c r="D142" s="23" t="s">
        <v>46</v>
      </c>
      <c r="E142" s="24" t="s">
        <v>32</v>
      </c>
      <c r="F142" s="25">
        <v>60</v>
      </c>
      <c r="G142" s="25">
        <v>4</v>
      </c>
      <c r="H142" s="25">
        <v>0.44</v>
      </c>
      <c r="I142" s="25">
        <v>29</v>
      </c>
      <c r="J142" s="25">
        <v>137</v>
      </c>
      <c r="K142" s="26"/>
      <c r="L142" s="25">
        <v>4.5599999999999996</v>
      </c>
    </row>
    <row r="143" spans="1:12" ht="15.75" x14ac:dyDescent="0.25">
      <c r="A143" s="20"/>
      <c r="B143" s="21"/>
      <c r="C143" s="22"/>
      <c r="D143" s="23" t="s">
        <v>47</v>
      </c>
      <c r="E143" s="24"/>
      <c r="F143" s="25"/>
      <c r="G143" s="25"/>
      <c r="H143" s="25"/>
      <c r="I143" s="25"/>
      <c r="J143" s="25"/>
      <c r="K143" s="26"/>
      <c r="L143" s="25"/>
    </row>
    <row r="144" spans="1:12" ht="15.75" x14ac:dyDescent="0.25">
      <c r="A144" s="27"/>
      <c r="B144" s="28"/>
      <c r="C144" s="29"/>
      <c r="D144" s="30" t="s">
        <v>35</v>
      </c>
      <c r="E144" s="31"/>
      <c r="F144" s="32">
        <f>SUM(F139:F143)</f>
        <v>660</v>
      </c>
      <c r="G144" s="32">
        <f>SUM(G139:G143)</f>
        <v>26.2</v>
      </c>
      <c r="H144" s="32">
        <f>SUM(H139:H143)</f>
        <v>25.84</v>
      </c>
      <c r="I144" s="32">
        <f>SUM(I139:I143)</f>
        <v>93.2</v>
      </c>
      <c r="J144" s="32">
        <f>SUM(J139:J143)</f>
        <v>714.6</v>
      </c>
      <c r="K144" s="33"/>
      <c r="L144" s="32">
        <f>SUM(L139:L143)</f>
        <v>80.36</v>
      </c>
    </row>
    <row r="145" spans="1:12" ht="15.75" x14ac:dyDescent="0.25">
      <c r="A145" s="37">
        <f>A133</f>
        <v>2</v>
      </c>
      <c r="B145" s="38">
        <f>B133</f>
        <v>5</v>
      </c>
      <c r="C145" s="52" t="s">
        <v>48</v>
      </c>
      <c r="D145" s="53"/>
      <c r="E145" s="39"/>
      <c r="F145" s="40">
        <f>F138+F144</f>
        <v>1185</v>
      </c>
      <c r="G145" s="40">
        <f>G138+G144</f>
        <v>42.86</v>
      </c>
      <c r="H145" s="40">
        <f>H138+H144</f>
        <v>42.47</v>
      </c>
      <c r="I145" s="40">
        <f>I138+I144</f>
        <v>203.2</v>
      </c>
      <c r="J145" s="40">
        <f>J138+J144</f>
        <v>1383.6</v>
      </c>
      <c r="K145" s="40"/>
      <c r="L145" s="40">
        <f>L138+L144</f>
        <v>160.72</v>
      </c>
    </row>
    <row r="146" spans="1:12" ht="15.75" x14ac:dyDescent="0.25">
      <c r="A146" s="45"/>
      <c r="B146" s="46"/>
      <c r="C146" s="54" t="s">
        <v>96</v>
      </c>
      <c r="D146" s="55"/>
      <c r="E146" s="56"/>
      <c r="F146" s="47">
        <f>(F19+F34+F47+F60+F75+F91+F106+F119+F132+F145)/(IF(F19=0, 0, 1)+IF(F34=0, 0, 1)+IF(F47=0, 0, 1)+IF(F60=0, 0, 1)+IF(F75=0, 0, 1)+IF(F91=0, 0, 1)+IF(F106=0, 0, 1)+IF(F119=0, 0, 1)+IF(F132=0, 0, 1)+IF(F145=0, 0, 1))</f>
        <v>1267.5</v>
      </c>
      <c r="G146" s="47">
        <f>(G19+G34+G47+G60+G75+G91+G106+G119+G132+G145)/(IF(G19=0, 0, 1)+IF(G34=0, 0, 1)+IF(G47=0, 0, 1)+IF(G60=0, 0, 1)+IF(G75=0, 0, 1)+IF(G91=0, 0, 1)+IF(G106=0, 0, 1)+IF(G119=0, 0, 1)+IF(G132=0, 0, 1)+IF(G145=0, 0, 1))</f>
        <v>41.078000000000003</v>
      </c>
      <c r="H146" s="47">
        <f>(H19+H34+H47+H60+H75+H91+H106+H119+H132+H145)/(IF(H19=0, 0, 1)+IF(H34=0, 0, 1)+IF(H47=0, 0, 1)+IF(H60=0, 0, 1)+IF(H75=0, 0, 1)+IF(H91=0, 0, 1)+IF(H106=0, 0, 1)+IF(H119=0, 0, 1)+IF(H132=0, 0, 1)+IF(H145=0, 0, 1))</f>
        <v>40.933000000000007</v>
      </c>
      <c r="I146" s="47">
        <f>(I19+I34+I47+I60+I75+I91+I106+I119+I132+I145)/(IF(I19=0, 0, 1)+IF(I34=0, 0, 1)+IF(I47=0, 0, 1)+IF(I60=0, 0, 1)+IF(I75=0, 0, 1)+IF(I91=0, 0, 1)+IF(I106=0, 0, 1)+IF(I119=0, 0, 1)+IF(I132=0, 0, 1)+IF(I145=0, 0, 1))</f>
        <v>182.85999999999999</v>
      </c>
      <c r="J146" s="47">
        <f>(J19+J34+J47+J60+J75+J91+J106+J119+J132+J145)/(IF(J19=0, 0, 1)+IF(J34=0, 0, 1)+IF(J47=0, 0, 1)+IF(J60=0, 0, 1)+IF(J75=0, 0, 1)+IF(J91=0, 0, 1)+IF(J106=0, 0, 1)+IF(J119=0, 0, 1)+IF(J132=0, 0, 1)+IF(J145=0, 0, 1))</f>
        <v>1289.7</v>
      </c>
      <c r="K146" s="47"/>
      <c r="L146" s="47">
        <f>(L19+L34+L47+L60+L75+L91+L106+L119+L132+L145)/(IF(L19=0, 0, 1)+IF(L34=0, 0, 1)+IF(L47=0, 0, 1)+IF(L60=0, 0, 1)+IF(L75=0, 0, 1)+IF(L91=0, 0, 1)+IF(L106=0, 0, 1)+IF(L119=0, 0, 1)+IF(L132=0, 0, 1)+IF(L145=0, 0, 1))</f>
        <v>160.72</v>
      </c>
    </row>
  </sheetData>
  <mergeCells count="14">
    <mergeCell ref="C119:D119"/>
    <mergeCell ref="C132:D132"/>
    <mergeCell ref="C145:D145"/>
    <mergeCell ref="C146:E146"/>
    <mergeCell ref="H1:L1"/>
    <mergeCell ref="H2:L2"/>
    <mergeCell ref="C47:D47"/>
    <mergeCell ref="C60:D60"/>
    <mergeCell ref="C75:D75"/>
    <mergeCell ref="C91:D91"/>
    <mergeCell ref="C106:D106"/>
    <mergeCell ref="C1:E1"/>
    <mergeCell ref="C19:D19"/>
    <mergeCell ref="C34:D34"/>
  </mergeCells>
  <pageMargins left="0.70000004768371604" right="0.70000004768371604" top="0.75" bottom="0.75" header="0.30000001192092901" footer="0.30000001192092901"/>
  <pageSetup paperSize="9" scale="64" orientation="landscape" r:id="rId1"/>
  <rowBreaks count="3" manualBreakCount="3">
    <brk id="34" max="16383" man="1"/>
    <brk id="75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selection activeCell="L6" sqref="L6:L9"/>
    </sheetView>
  </sheetViews>
  <sheetFormatPr defaultColWidth="9.140625" defaultRowHeight="15" x14ac:dyDescent="0.25"/>
  <cols>
    <col min="1" max="2" width="5.7109375" customWidth="1"/>
    <col min="3" max="3" width="10.28515625" customWidth="1"/>
    <col min="4" max="4" width="18.28515625" customWidth="1"/>
    <col min="5" max="5" width="37.7109375" customWidth="1"/>
    <col min="6" max="6" width="11.7109375" customWidth="1"/>
    <col min="7" max="7" width="14.28515625" customWidth="1"/>
  </cols>
  <sheetData>
    <row r="1" spans="1:12" ht="15.75" customHeight="1" x14ac:dyDescent="0.25">
      <c r="A1" s="1" t="s">
        <v>0</v>
      </c>
      <c r="B1" s="2"/>
      <c r="C1" s="59" t="s">
        <v>1</v>
      </c>
      <c r="D1" s="60"/>
      <c r="E1" s="61"/>
      <c r="F1" s="3" t="s">
        <v>2</v>
      </c>
      <c r="G1" s="2" t="s">
        <v>3</v>
      </c>
      <c r="H1" s="57" t="s">
        <v>4</v>
      </c>
      <c r="I1" s="58"/>
      <c r="J1" s="58"/>
      <c r="K1" s="58"/>
      <c r="L1" s="58"/>
    </row>
    <row r="2" spans="1:12" ht="15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8"/>
      <c r="J2" s="58"/>
      <c r="K2" s="58"/>
      <c r="L2" s="58"/>
    </row>
    <row r="3" spans="1:12" ht="15.75" x14ac:dyDescent="0.25">
      <c r="A3" s="5" t="s">
        <v>8</v>
      </c>
      <c r="B3" s="2"/>
      <c r="C3" s="2"/>
      <c r="D3" s="6"/>
      <c r="E3" s="48" t="s">
        <v>97</v>
      </c>
      <c r="F3" s="2"/>
      <c r="G3" s="2" t="s">
        <v>10</v>
      </c>
      <c r="H3" s="49">
        <v>29</v>
      </c>
      <c r="I3" s="49">
        <v>8</v>
      </c>
      <c r="J3" s="49">
        <v>2024</v>
      </c>
      <c r="K3" s="50"/>
      <c r="L3" s="51"/>
    </row>
    <row r="4" spans="1:12" ht="15.75" x14ac:dyDescent="0.2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63" x14ac:dyDescent="0.2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ht="17.25" customHeight="1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7.5</v>
      </c>
      <c r="H6" s="18">
        <v>8.5</v>
      </c>
      <c r="I6" s="18">
        <v>36.5</v>
      </c>
      <c r="J6" s="18">
        <v>252</v>
      </c>
      <c r="K6" s="19">
        <v>4004</v>
      </c>
      <c r="L6" s="18">
        <v>29</v>
      </c>
    </row>
    <row r="7" spans="1:12" ht="15.75" x14ac:dyDescent="0.25">
      <c r="A7" s="20"/>
      <c r="B7" s="21"/>
      <c r="C7" s="22"/>
      <c r="D7" s="23" t="s">
        <v>29</v>
      </c>
      <c r="E7" s="24" t="s">
        <v>30</v>
      </c>
      <c r="F7" s="25">
        <v>200</v>
      </c>
      <c r="G7" s="25">
        <v>2</v>
      </c>
      <c r="H7" s="25">
        <v>2</v>
      </c>
      <c r="I7" s="25">
        <v>2</v>
      </c>
      <c r="J7" s="25">
        <v>34</v>
      </c>
      <c r="K7" s="26">
        <v>378</v>
      </c>
      <c r="L7" s="25">
        <v>9</v>
      </c>
    </row>
    <row r="8" spans="1:12" ht="18" customHeight="1" x14ac:dyDescent="0.25">
      <c r="A8" s="20"/>
      <c r="B8" s="21"/>
      <c r="C8" s="22"/>
      <c r="D8" s="23" t="s">
        <v>31</v>
      </c>
      <c r="E8" s="24" t="s">
        <v>32</v>
      </c>
      <c r="F8" s="25">
        <v>60</v>
      </c>
      <c r="G8" s="25">
        <v>4</v>
      </c>
      <c r="H8" s="25">
        <v>0.28999999999999998</v>
      </c>
      <c r="I8" s="25">
        <v>18</v>
      </c>
      <c r="J8" s="25">
        <v>83</v>
      </c>
      <c r="K8" s="26"/>
      <c r="L8" s="25">
        <v>4.5599999999999996</v>
      </c>
    </row>
    <row r="9" spans="1:12" ht="15.75" x14ac:dyDescent="0.25">
      <c r="A9" s="20"/>
      <c r="B9" s="21"/>
      <c r="C9" s="22"/>
      <c r="D9" s="23" t="s">
        <v>33</v>
      </c>
      <c r="E9" s="24" t="s">
        <v>34</v>
      </c>
      <c r="F9" s="25">
        <v>200</v>
      </c>
      <c r="G9" s="25">
        <v>0.6</v>
      </c>
      <c r="H9" s="25">
        <v>0</v>
      </c>
      <c r="I9" s="25">
        <v>15</v>
      </c>
      <c r="J9" s="25">
        <v>104</v>
      </c>
      <c r="K9" s="26"/>
      <c r="L9" s="25">
        <v>31</v>
      </c>
    </row>
    <row r="10" spans="1:12" ht="15.75" x14ac:dyDescent="0.25">
      <c r="A10" s="27"/>
      <c r="B10" s="28"/>
      <c r="C10" s="29"/>
      <c r="D10" s="30" t="s">
        <v>35</v>
      </c>
      <c r="E10" s="31"/>
      <c r="F10" s="32">
        <f>SUM(F6:F9)</f>
        <v>660</v>
      </c>
      <c r="G10" s="32">
        <f>SUM(G6:G9)</f>
        <v>14.1</v>
      </c>
      <c r="H10" s="32">
        <f>SUM(H6:H9)</f>
        <v>10.79</v>
      </c>
      <c r="I10" s="32">
        <f>SUM(I6:I9)</f>
        <v>71.5</v>
      </c>
      <c r="J10" s="32">
        <f>SUM(J6:J9)</f>
        <v>473</v>
      </c>
      <c r="K10" s="33"/>
      <c r="L10" s="32">
        <f>SUM(L6:L9)</f>
        <v>73.56</v>
      </c>
    </row>
    <row r="11" spans="1:12" ht="15.75" x14ac:dyDescent="0.25">
      <c r="A11" s="34">
        <f>A6</f>
        <v>1</v>
      </c>
      <c r="B11" s="35">
        <f>B6</f>
        <v>1</v>
      </c>
      <c r="C11" s="36" t="s">
        <v>36</v>
      </c>
      <c r="D11" s="23" t="s">
        <v>37</v>
      </c>
      <c r="E11" s="24"/>
      <c r="F11" s="25"/>
      <c r="G11" s="25"/>
      <c r="H11" s="25"/>
      <c r="I11" s="25"/>
      <c r="J11" s="25"/>
      <c r="K11" s="26"/>
      <c r="L11" s="25"/>
    </row>
    <row r="12" spans="1:12" ht="27.75" customHeight="1" x14ac:dyDescent="0.25">
      <c r="A12" s="20"/>
      <c r="B12" s="21"/>
      <c r="C12" s="22"/>
      <c r="D12" s="23" t="s">
        <v>38</v>
      </c>
      <c r="E12" s="24" t="s">
        <v>39</v>
      </c>
      <c r="F12" s="25">
        <v>200</v>
      </c>
      <c r="G12" s="25">
        <v>1.4</v>
      </c>
      <c r="H12" s="25">
        <v>3.66</v>
      </c>
      <c r="I12" s="25">
        <v>6.65</v>
      </c>
      <c r="J12" s="25">
        <v>66</v>
      </c>
      <c r="K12" s="26">
        <v>88</v>
      </c>
      <c r="L12" s="25">
        <v>21</v>
      </c>
    </row>
    <row r="13" spans="1:12" ht="25.5" customHeight="1" x14ac:dyDescent="0.25">
      <c r="A13" s="20"/>
      <c r="B13" s="21"/>
      <c r="C13" s="22"/>
      <c r="D13" s="23" t="s">
        <v>40</v>
      </c>
      <c r="E13" s="24" t="s">
        <v>41</v>
      </c>
      <c r="F13" s="25">
        <v>100</v>
      </c>
      <c r="G13" s="25">
        <v>16</v>
      </c>
      <c r="H13" s="25">
        <v>8</v>
      </c>
      <c r="I13" s="25">
        <v>4</v>
      </c>
      <c r="J13" s="25">
        <v>158</v>
      </c>
      <c r="K13" s="26">
        <v>260</v>
      </c>
      <c r="L13" s="25">
        <v>28</v>
      </c>
    </row>
    <row r="14" spans="1:12" ht="27" customHeight="1" x14ac:dyDescent="0.25">
      <c r="A14" s="20"/>
      <c r="B14" s="21"/>
      <c r="C14" s="22"/>
      <c r="D14" s="23" t="s">
        <v>42</v>
      </c>
      <c r="E14" s="24" t="s">
        <v>43</v>
      </c>
      <c r="F14" s="25">
        <v>200</v>
      </c>
      <c r="G14" s="25">
        <v>6.7</v>
      </c>
      <c r="H14" s="25">
        <v>8</v>
      </c>
      <c r="I14" s="25">
        <v>40</v>
      </c>
      <c r="J14" s="25">
        <v>261</v>
      </c>
      <c r="K14" s="26">
        <v>203</v>
      </c>
      <c r="L14" s="25">
        <v>10</v>
      </c>
    </row>
    <row r="15" spans="1:12" ht="15.75" customHeight="1" x14ac:dyDescent="0.25">
      <c r="A15" s="20"/>
      <c r="B15" s="21"/>
      <c r="C15" s="22"/>
      <c r="D15" s="23" t="s">
        <v>44</v>
      </c>
      <c r="E15" s="24" t="s">
        <v>45</v>
      </c>
      <c r="F15" s="25">
        <v>200</v>
      </c>
      <c r="G15" s="25">
        <v>0</v>
      </c>
      <c r="H15" s="25">
        <v>0</v>
      </c>
      <c r="I15" s="25">
        <v>14</v>
      </c>
      <c r="J15" s="25">
        <v>56</v>
      </c>
      <c r="K15" s="26">
        <v>377</v>
      </c>
      <c r="L15" s="25">
        <v>9.3000000000000007</v>
      </c>
    </row>
    <row r="16" spans="1:12" ht="15.75" customHeight="1" x14ac:dyDescent="0.25">
      <c r="A16" s="20"/>
      <c r="B16" s="21"/>
      <c r="C16" s="22"/>
      <c r="D16" s="23" t="s">
        <v>46</v>
      </c>
      <c r="E16" s="24" t="s">
        <v>32</v>
      </c>
      <c r="F16" s="25">
        <v>60</v>
      </c>
      <c r="G16" s="25">
        <v>4</v>
      </c>
      <c r="H16" s="25">
        <v>0.44</v>
      </c>
      <c r="I16" s="25">
        <v>29</v>
      </c>
      <c r="J16" s="25">
        <v>137</v>
      </c>
      <c r="K16" s="26"/>
      <c r="L16" s="25">
        <v>4.5599999999999996</v>
      </c>
    </row>
    <row r="17" spans="1:12" ht="15.75" x14ac:dyDescent="0.25">
      <c r="A17" s="27"/>
      <c r="B17" s="28"/>
      <c r="C17" s="29"/>
      <c r="D17" s="30" t="s">
        <v>35</v>
      </c>
      <c r="E17" s="31"/>
      <c r="F17" s="32">
        <f>SUM(F11:F16)</f>
        <v>760</v>
      </c>
      <c r="G17" s="32">
        <f>SUM(G11:G16)</f>
        <v>28.099999999999998</v>
      </c>
      <c r="H17" s="32">
        <f>SUM(H11:H16)</f>
        <v>20.100000000000001</v>
      </c>
      <c r="I17" s="32">
        <f>SUM(I11:I16)</f>
        <v>93.65</v>
      </c>
      <c r="J17" s="32">
        <f>SUM(J11:J16)</f>
        <v>678</v>
      </c>
      <c r="K17" s="33"/>
      <c r="L17" s="32">
        <f>SUM(L11:L16)</f>
        <v>72.86</v>
      </c>
    </row>
    <row r="18" spans="1:12" ht="15.75" x14ac:dyDescent="0.25">
      <c r="A18" s="37">
        <f>A6</f>
        <v>1</v>
      </c>
      <c r="B18" s="38">
        <f>B6</f>
        <v>1</v>
      </c>
      <c r="C18" s="52" t="s">
        <v>48</v>
      </c>
      <c r="D18" s="53"/>
      <c r="E18" s="39"/>
      <c r="F18" s="40">
        <f>F10+F17</f>
        <v>1420</v>
      </c>
      <c r="G18" s="40">
        <f>G10+G17</f>
        <v>42.199999999999996</v>
      </c>
      <c r="H18" s="40">
        <f>H10+H17</f>
        <v>30.89</v>
      </c>
      <c r="I18" s="40">
        <f>I10+I17</f>
        <v>165.15</v>
      </c>
      <c r="J18" s="40">
        <f>J10+J17</f>
        <v>1151</v>
      </c>
      <c r="K18" s="40"/>
      <c r="L18" s="40">
        <f>L10+L17</f>
        <v>146.42000000000002</v>
      </c>
    </row>
    <row r="19" spans="1:12" ht="39" customHeight="1" x14ac:dyDescent="0.25">
      <c r="A19" s="41">
        <v>1</v>
      </c>
      <c r="B19" s="21">
        <v>2</v>
      </c>
      <c r="C19" s="15" t="s">
        <v>26</v>
      </c>
      <c r="D19" s="16" t="s">
        <v>27</v>
      </c>
      <c r="E19" s="17" t="s">
        <v>49</v>
      </c>
      <c r="F19" s="18">
        <v>200</v>
      </c>
      <c r="G19" s="18">
        <v>6</v>
      </c>
      <c r="H19" s="18">
        <v>12</v>
      </c>
      <c r="I19" s="18">
        <v>43.4</v>
      </c>
      <c r="J19" s="18">
        <v>304</v>
      </c>
      <c r="K19" s="19">
        <v>174</v>
      </c>
      <c r="L19" s="18">
        <v>33</v>
      </c>
    </row>
    <row r="20" spans="1:12" ht="15" customHeight="1" x14ac:dyDescent="0.25">
      <c r="A20" s="41"/>
      <c r="B20" s="21"/>
      <c r="C20" s="22"/>
      <c r="D20" s="23" t="s">
        <v>29</v>
      </c>
      <c r="E20" s="24" t="s">
        <v>71</v>
      </c>
      <c r="F20" s="25">
        <v>200</v>
      </c>
      <c r="G20" s="25">
        <v>0</v>
      </c>
      <c r="H20" s="25">
        <v>0</v>
      </c>
      <c r="I20" s="25">
        <v>14</v>
      </c>
      <c r="J20" s="25">
        <v>56</v>
      </c>
      <c r="K20" s="26">
        <v>377</v>
      </c>
      <c r="L20" s="25">
        <v>9</v>
      </c>
    </row>
    <row r="21" spans="1:12" ht="15" customHeight="1" x14ac:dyDescent="0.25">
      <c r="A21" s="41"/>
      <c r="B21" s="21"/>
      <c r="C21" s="22"/>
      <c r="D21" s="23" t="s">
        <v>31</v>
      </c>
      <c r="E21" s="24" t="s">
        <v>32</v>
      </c>
      <c r="F21" s="25">
        <v>60</v>
      </c>
      <c r="G21" s="25">
        <v>3</v>
      </c>
      <c r="H21" s="25">
        <v>0.3</v>
      </c>
      <c r="I21" s="25">
        <v>17</v>
      </c>
      <c r="J21" s="25">
        <v>82</v>
      </c>
      <c r="K21" s="26"/>
      <c r="L21" s="25">
        <v>15.86</v>
      </c>
    </row>
    <row r="22" spans="1:12" ht="15" customHeight="1" x14ac:dyDescent="0.25">
      <c r="A22" s="41"/>
      <c r="B22" s="21"/>
      <c r="C22" s="22"/>
      <c r="D22" s="7"/>
      <c r="E22" s="24" t="s">
        <v>83</v>
      </c>
      <c r="F22" s="25">
        <v>90</v>
      </c>
      <c r="G22" s="25">
        <v>5</v>
      </c>
      <c r="H22" s="25">
        <v>6</v>
      </c>
      <c r="I22" s="25">
        <v>13</v>
      </c>
      <c r="J22" s="25">
        <v>70</v>
      </c>
      <c r="K22" s="26"/>
      <c r="L22" s="25">
        <v>15</v>
      </c>
    </row>
    <row r="23" spans="1:12" ht="15.75" x14ac:dyDescent="0.25">
      <c r="A23" s="42"/>
      <c r="B23" s="28"/>
      <c r="C23" s="29"/>
      <c r="D23" s="30" t="s">
        <v>35</v>
      </c>
      <c r="E23" s="31"/>
      <c r="F23" s="32">
        <f>SUM(F19:F22)</f>
        <v>550</v>
      </c>
      <c r="G23" s="32">
        <f>SUM(G19:G22)</f>
        <v>14</v>
      </c>
      <c r="H23" s="32">
        <f>SUM(H19:H22)</f>
        <v>18.3</v>
      </c>
      <c r="I23" s="32">
        <f>SUM(I19:I22)</f>
        <v>87.4</v>
      </c>
      <c r="J23" s="32">
        <f>SUM(J19:J22)</f>
        <v>512</v>
      </c>
      <c r="K23" s="33"/>
      <c r="L23" s="32">
        <f>SUM(L19:L22)</f>
        <v>72.86</v>
      </c>
    </row>
    <row r="24" spans="1:12" ht="15.75" x14ac:dyDescent="0.25">
      <c r="A24" s="35">
        <f>A19</f>
        <v>1</v>
      </c>
      <c r="B24" s="35">
        <f>B19</f>
        <v>2</v>
      </c>
      <c r="C24" s="36" t="s">
        <v>36</v>
      </c>
      <c r="D24" s="23" t="s">
        <v>37</v>
      </c>
      <c r="E24" s="24"/>
      <c r="F24" s="25"/>
      <c r="G24" s="25"/>
      <c r="H24" s="25"/>
      <c r="I24" s="25"/>
      <c r="J24" s="25"/>
      <c r="K24" s="26"/>
      <c r="L24" s="25"/>
    </row>
    <row r="25" spans="1:12" ht="30.75" customHeight="1" x14ac:dyDescent="0.25">
      <c r="A25" s="41"/>
      <c r="B25" s="21"/>
      <c r="C25" s="22"/>
      <c r="D25" s="23" t="s">
        <v>38</v>
      </c>
      <c r="E25" s="24" t="s">
        <v>51</v>
      </c>
      <c r="F25" s="25">
        <v>200</v>
      </c>
      <c r="G25" s="25">
        <v>2</v>
      </c>
      <c r="H25" s="25">
        <v>2</v>
      </c>
      <c r="I25" s="25">
        <v>14</v>
      </c>
      <c r="J25" s="25">
        <v>95</v>
      </c>
      <c r="K25" s="26">
        <v>103</v>
      </c>
      <c r="L25" s="25">
        <v>19</v>
      </c>
    </row>
    <row r="26" spans="1:12" ht="15" customHeight="1" x14ac:dyDescent="0.25">
      <c r="A26" s="41"/>
      <c r="B26" s="21"/>
      <c r="C26" s="22"/>
      <c r="D26" s="23" t="s">
        <v>40</v>
      </c>
      <c r="E26" s="24" t="s">
        <v>52</v>
      </c>
      <c r="F26" s="25">
        <v>100</v>
      </c>
      <c r="G26" s="25">
        <v>13</v>
      </c>
      <c r="H26" s="25">
        <v>10</v>
      </c>
      <c r="I26" s="25">
        <v>6</v>
      </c>
      <c r="J26" s="25">
        <v>170</v>
      </c>
      <c r="K26" s="26">
        <v>7041</v>
      </c>
      <c r="L26" s="25">
        <v>28</v>
      </c>
    </row>
    <row r="27" spans="1:12" ht="15" customHeight="1" x14ac:dyDescent="0.25">
      <c r="A27" s="41"/>
      <c r="B27" s="21"/>
      <c r="C27" s="22"/>
      <c r="D27" s="23" t="s">
        <v>42</v>
      </c>
      <c r="E27" s="24" t="s">
        <v>53</v>
      </c>
      <c r="F27" s="25">
        <v>150</v>
      </c>
      <c r="G27" s="25">
        <v>8</v>
      </c>
      <c r="H27" s="25">
        <v>8</v>
      </c>
      <c r="I27" s="25">
        <v>37</v>
      </c>
      <c r="J27" s="25">
        <v>259</v>
      </c>
      <c r="K27" s="26">
        <v>8001</v>
      </c>
      <c r="L27" s="25">
        <v>13</v>
      </c>
    </row>
    <row r="28" spans="1:12" ht="15" customHeight="1" x14ac:dyDescent="0.25">
      <c r="A28" s="41"/>
      <c r="B28" s="21"/>
      <c r="C28" s="22"/>
      <c r="D28" s="23" t="s">
        <v>44</v>
      </c>
      <c r="E28" s="24" t="s">
        <v>30</v>
      </c>
      <c r="F28" s="25">
        <v>200</v>
      </c>
      <c r="G28" s="25">
        <v>0</v>
      </c>
      <c r="H28" s="25">
        <v>0</v>
      </c>
      <c r="I28" s="25">
        <v>18</v>
      </c>
      <c r="J28" s="25">
        <v>57</v>
      </c>
      <c r="K28" s="26">
        <v>114</v>
      </c>
      <c r="L28" s="25">
        <v>9</v>
      </c>
    </row>
    <row r="29" spans="1:12" ht="15" customHeight="1" x14ac:dyDescent="0.25">
      <c r="A29" s="41"/>
      <c r="B29" s="21"/>
      <c r="C29" s="22"/>
      <c r="D29" s="23" t="s">
        <v>46</v>
      </c>
      <c r="E29" s="24" t="s">
        <v>32</v>
      </c>
      <c r="F29" s="25">
        <v>60</v>
      </c>
      <c r="G29" s="25">
        <v>4</v>
      </c>
      <c r="H29" s="25">
        <v>0.44</v>
      </c>
      <c r="I29" s="25">
        <v>29</v>
      </c>
      <c r="J29" s="25">
        <v>137</v>
      </c>
      <c r="K29" s="26"/>
      <c r="L29" s="25">
        <v>4.5599999999999996</v>
      </c>
    </row>
    <row r="30" spans="1:12" ht="15" customHeight="1" x14ac:dyDescent="0.25">
      <c r="A30" s="41"/>
      <c r="B30" s="21"/>
      <c r="C30" s="22"/>
      <c r="D30" s="7"/>
      <c r="E30" s="24" t="s">
        <v>55</v>
      </c>
      <c r="F30" s="25">
        <v>30</v>
      </c>
      <c r="G30" s="25">
        <v>0.6</v>
      </c>
      <c r="H30" s="25">
        <v>1.2</v>
      </c>
      <c r="I30" s="25">
        <v>1.2</v>
      </c>
      <c r="J30" s="25">
        <v>18</v>
      </c>
      <c r="K30" s="26">
        <v>228</v>
      </c>
      <c r="L30" s="25">
        <v>3.3</v>
      </c>
    </row>
    <row r="31" spans="1:12" ht="15.75" x14ac:dyDescent="0.25">
      <c r="A31" s="42"/>
      <c r="B31" s="28"/>
      <c r="C31" s="29"/>
      <c r="D31" s="30" t="s">
        <v>35</v>
      </c>
      <c r="E31" s="31"/>
      <c r="F31" s="32">
        <f>SUM(F24:F30)</f>
        <v>740</v>
      </c>
      <c r="G31" s="32">
        <f>SUM(G24:G30)</f>
        <v>27.6</v>
      </c>
      <c r="H31" s="32">
        <f>SUM(H24:H30)</f>
        <v>21.64</v>
      </c>
      <c r="I31" s="32">
        <f>SUM(I24:I30)</f>
        <v>105.2</v>
      </c>
      <c r="J31" s="32">
        <f>SUM(J24:J30)</f>
        <v>736</v>
      </c>
      <c r="K31" s="33"/>
      <c r="L31" s="32">
        <f>SUM(L24:L30)</f>
        <v>76.86</v>
      </c>
    </row>
    <row r="32" spans="1:12" ht="15.75" x14ac:dyDescent="0.25">
      <c r="A32" s="43">
        <f>A19</f>
        <v>1</v>
      </c>
      <c r="B32" s="43">
        <f>B19</f>
        <v>2</v>
      </c>
      <c r="C32" s="52" t="s">
        <v>48</v>
      </c>
      <c r="D32" s="53"/>
      <c r="E32" s="39"/>
      <c r="F32" s="40">
        <f>F23+F31</f>
        <v>1290</v>
      </c>
      <c r="G32" s="40">
        <f>G23+G31</f>
        <v>41.6</v>
      </c>
      <c r="H32" s="40">
        <f>H23+H31</f>
        <v>39.94</v>
      </c>
      <c r="I32" s="40">
        <f>I23+I31</f>
        <v>192.60000000000002</v>
      </c>
      <c r="J32" s="40">
        <f>J23+J31</f>
        <v>1248</v>
      </c>
      <c r="K32" s="40"/>
      <c r="L32" s="40">
        <f>L23+L31</f>
        <v>149.72</v>
      </c>
    </row>
    <row r="33" spans="1:12" ht="33.75" customHeight="1" x14ac:dyDescent="0.25">
      <c r="A33" s="13">
        <v>1</v>
      </c>
      <c r="B33" s="14">
        <v>3</v>
      </c>
      <c r="C33" s="15" t="s">
        <v>26</v>
      </c>
      <c r="D33" s="16" t="s">
        <v>27</v>
      </c>
      <c r="E33" s="17" t="s">
        <v>98</v>
      </c>
      <c r="F33" s="18">
        <v>200</v>
      </c>
      <c r="G33" s="18">
        <v>6</v>
      </c>
      <c r="H33" s="18">
        <v>7</v>
      </c>
      <c r="I33" s="18">
        <v>20</v>
      </c>
      <c r="J33" s="18">
        <v>173</v>
      </c>
      <c r="K33" s="19">
        <v>120</v>
      </c>
      <c r="L33" s="18">
        <v>19</v>
      </c>
    </row>
    <row r="34" spans="1:12" ht="15" customHeight="1" x14ac:dyDescent="0.25">
      <c r="A34" s="20"/>
      <c r="B34" s="21"/>
      <c r="C34" s="22"/>
      <c r="D34" s="23" t="s">
        <v>29</v>
      </c>
      <c r="E34" s="24" t="s">
        <v>57</v>
      </c>
      <c r="F34" s="25">
        <v>200</v>
      </c>
      <c r="G34" s="25">
        <v>6</v>
      </c>
      <c r="H34" s="25">
        <v>6</v>
      </c>
      <c r="I34" s="25">
        <v>20</v>
      </c>
      <c r="J34" s="25">
        <v>158</v>
      </c>
      <c r="K34" s="26">
        <v>10020</v>
      </c>
      <c r="L34" s="25">
        <v>13.8</v>
      </c>
    </row>
    <row r="35" spans="1:12" ht="15" customHeight="1" x14ac:dyDescent="0.25">
      <c r="A35" s="20"/>
      <c r="B35" s="21"/>
      <c r="C35" s="22"/>
      <c r="D35" s="23" t="s">
        <v>31</v>
      </c>
      <c r="E35" s="24" t="s">
        <v>32</v>
      </c>
      <c r="F35" s="25">
        <v>60</v>
      </c>
      <c r="G35" s="25">
        <v>4</v>
      </c>
      <c r="H35" s="25">
        <v>0.44</v>
      </c>
      <c r="I35" s="25">
        <v>29</v>
      </c>
      <c r="J35" s="25">
        <v>137</v>
      </c>
      <c r="K35" s="26"/>
      <c r="L35" s="25">
        <v>4.5599999999999996</v>
      </c>
    </row>
    <row r="36" spans="1:12" ht="15" customHeight="1" x14ac:dyDescent="0.25">
      <c r="A36" s="20"/>
      <c r="B36" s="21"/>
      <c r="C36" s="22"/>
      <c r="D36" s="23" t="s">
        <v>33</v>
      </c>
      <c r="E36" s="24" t="s">
        <v>67</v>
      </c>
      <c r="F36" s="25">
        <v>100</v>
      </c>
      <c r="G36" s="25">
        <v>1.5</v>
      </c>
      <c r="H36" s="25">
        <v>0.2</v>
      </c>
      <c r="I36" s="25">
        <v>21</v>
      </c>
      <c r="J36" s="25">
        <v>95</v>
      </c>
      <c r="K36" s="26"/>
      <c r="L36" s="25">
        <v>21</v>
      </c>
    </row>
    <row r="37" spans="1:12" ht="15" customHeight="1" x14ac:dyDescent="0.25">
      <c r="A37" s="20"/>
      <c r="B37" s="21"/>
      <c r="C37" s="22"/>
      <c r="D37" s="7"/>
      <c r="E37" s="24" t="s">
        <v>59</v>
      </c>
      <c r="F37" s="25">
        <v>90</v>
      </c>
      <c r="G37" s="25">
        <v>4</v>
      </c>
      <c r="H37" s="25">
        <v>2</v>
      </c>
      <c r="I37" s="25">
        <v>20</v>
      </c>
      <c r="J37" s="25">
        <v>150</v>
      </c>
      <c r="K37" s="26">
        <v>104</v>
      </c>
      <c r="L37" s="25">
        <v>15</v>
      </c>
    </row>
    <row r="38" spans="1:12" ht="15.75" x14ac:dyDescent="0.25">
      <c r="A38" s="27"/>
      <c r="B38" s="28"/>
      <c r="C38" s="29"/>
      <c r="D38" s="30" t="s">
        <v>35</v>
      </c>
      <c r="E38" s="31"/>
      <c r="F38" s="32">
        <f>SUM(F33:F37)</f>
        <v>650</v>
      </c>
      <c r="G38" s="32">
        <f>SUM(G33:G37)</f>
        <v>21.5</v>
      </c>
      <c r="H38" s="32">
        <f>SUM(H33:H37)</f>
        <v>15.639999999999999</v>
      </c>
      <c r="I38" s="32">
        <f>SUM(I33:I37)</f>
        <v>110</v>
      </c>
      <c r="J38" s="32">
        <f>SUM(J33:J37)</f>
        <v>713</v>
      </c>
      <c r="K38" s="33"/>
      <c r="L38" s="32">
        <f>SUM(L33:L37)</f>
        <v>73.36</v>
      </c>
    </row>
    <row r="39" spans="1:12" ht="27.75" customHeight="1" x14ac:dyDescent="0.25">
      <c r="A39" s="34">
        <v>1</v>
      </c>
      <c r="B39" s="35">
        <v>3</v>
      </c>
      <c r="C39" s="36" t="s">
        <v>36</v>
      </c>
      <c r="D39" s="23" t="s">
        <v>38</v>
      </c>
      <c r="E39" s="24" t="s">
        <v>60</v>
      </c>
      <c r="F39" s="25">
        <v>200</v>
      </c>
      <c r="G39" s="25">
        <v>3.8</v>
      </c>
      <c r="H39" s="25">
        <v>5.8</v>
      </c>
      <c r="I39" s="25">
        <v>14.7</v>
      </c>
      <c r="J39" s="25">
        <v>136.6</v>
      </c>
      <c r="K39" s="26">
        <v>2011</v>
      </c>
      <c r="L39" s="25">
        <v>20</v>
      </c>
    </row>
    <row r="40" spans="1:12" ht="15" customHeight="1" x14ac:dyDescent="0.25">
      <c r="A40" s="20"/>
      <c r="B40" s="21"/>
      <c r="C40" s="22"/>
      <c r="D40" s="23" t="s">
        <v>40</v>
      </c>
      <c r="E40" s="24" t="s">
        <v>61</v>
      </c>
      <c r="F40" s="25">
        <v>200</v>
      </c>
      <c r="G40" s="25">
        <v>13</v>
      </c>
      <c r="H40" s="25">
        <v>18</v>
      </c>
      <c r="I40" s="25">
        <v>20</v>
      </c>
      <c r="J40" s="25">
        <v>260</v>
      </c>
      <c r="K40" s="26">
        <v>259</v>
      </c>
      <c r="L40" s="25">
        <v>40.5</v>
      </c>
    </row>
    <row r="41" spans="1:12" ht="13.5" customHeight="1" x14ac:dyDescent="0.25">
      <c r="A41" s="20"/>
      <c r="B41" s="21"/>
      <c r="C41" s="22"/>
      <c r="D41" s="23" t="s">
        <v>44</v>
      </c>
      <c r="E41" s="24" t="s">
        <v>62</v>
      </c>
      <c r="F41" s="25">
        <v>200</v>
      </c>
      <c r="G41" s="25">
        <v>1.1599999999999999</v>
      </c>
      <c r="H41" s="25">
        <v>0.3</v>
      </c>
      <c r="I41" s="25">
        <v>37</v>
      </c>
      <c r="J41" s="25">
        <v>196</v>
      </c>
      <c r="K41" s="26">
        <v>1</v>
      </c>
      <c r="L41" s="25">
        <v>8</v>
      </c>
    </row>
    <row r="42" spans="1:12" ht="13.5" customHeight="1" x14ac:dyDescent="0.25">
      <c r="A42" s="20"/>
      <c r="B42" s="21"/>
      <c r="C42" s="22"/>
      <c r="D42" s="23" t="s">
        <v>46</v>
      </c>
      <c r="E42" s="24" t="s">
        <v>32</v>
      </c>
      <c r="F42" s="25">
        <v>60</v>
      </c>
      <c r="G42" s="25">
        <v>4</v>
      </c>
      <c r="H42" s="25">
        <v>0.44</v>
      </c>
      <c r="I42" s="25">
        <v>29</v>
      </c>
      <c r="J42" s="25">
        <v>137</v>
      </c>
      <c r="K42" s="26"/>
      <c r="L42" s="25">
        <v>4.5599999999999996</v>
      </c>
    </row>
    <row r="43" spans="1:12" ht="15.75" x14ac:dyDescent="0.25">
      <c r="A43" s="27"/>
      <c r="B43" s="28"/>
      <c r="C43" s="29"/>
      <c r="D43" s="30" t="s">
        <v>35</v>
      </c>
      <c r="E43" s="31"/>
      <c r="F43" s="32">
        <f>SUM(F39:F42)</f>
        <v>660</v>
      </c>
      <c r="G43" s="32">
        <f>SUM(G39:G42)</f>
        <v>21.96</v>
      </c>
      <c r="H43" s="32">
        <f>SUM(H39:H42)</f>
        <v>24.540000000000003</v>
      </c>
      <c r="I43" s="32">
        <f>SUM(I39:I42)</f>
        <v>100.7</v>
      </c>
      <c r="J43" s="32">
        <f>SUM(J39:J42)</f>
        <v>729.6</v>
      </c>
      <c r="K43" s="33"/>
      <c r="L43" s="32">
        <f>SUM(L39:L42)</f>
        <v>73.06</v>
      </c>
    </row>
    <row r="44" spans="1:12" ht="15.75" x14ac:dyDescent="0.25">
      <c r="A44" s="37">
        <f>A33</f>
        <v>1</v>
      </c>
      <c r="B44" s="38">
        <f>B33</f>
        <v>3</v>
      </c>
      <c r="C44" s="52" t="s">
        <v>48</v>
      </c>
      <c r="D44" s="53"/>
      <c r="E44" s="39"/>
      <c r="F44" s="40">
        <f>F38+F43</f>
        <v>1310</v>
      </c>
      <c r="G44" s="40">
        <f>G38+G43</f>
        <v>43.46</v>
      </c>
      <c r="H44" s="40">
        <f>H38+H43</f>
        <v>40.18</v>
      </c>
      <c r="I44" s="40">
        <f>I38+I43</f>
        <v>210.7</v>
      </c>
      <c r="J44" s="40">
        <f>J38+J43</f>
        <v>1442.6</v>
      </c>
      <c r="K44" s="40"/>
      <c r="L44" s="40">
        <f>L38+L43</f>
        <v>146.42000000000002</v>
      </c>
    </row>
    <row r="45" spans="1:12" ht="18" customHeight="1" x14ac:dyDescent="0.25">
      <c r="A45" s="13">
        <v>1</v>
      </c>
      <c r="B45" s="14">
        <v>4</v>
      </c>
      <c r="C45" s="15" t="s">
        <v>26</v>
      </c>
      <c r="D45" s="16" t="s">
        <v>27</v>
      </c>
      <c r="E45" s="17" t="s">
        <v>63</v>
      </c>
      <c r="F45" s="18" t="s">
        <v>64</v>
      </c>
      <c r="G45" s="18">
        <v>5</v>
      </c>
      <c r="H45" s="18">
        <v>4.5999999999999996</v>
      </c>
      <c r="I45" s="18">
        <v>0.28000000000000003</v>
      </c>
      <c r="J45" s="18">
        <v>63</v>
      </c>
      <c r="K45" s="19">
        <v>5003</v>
      </c>
      <c r="L45" s="18">
        <v>15.5</v>
      </c>
    </row>
    <row r="46" spans="1:12" ht="18" customHeight="1" x14ac:dyDescent="0.25">
      <c r="A46" s="20"/>
      <c r="B46" s="21"/>
      <c r="C46" s="22"/>
      <c r="D46" s="23" t="s">
        <v>29</v>
      </c>
      <c r="E46" s="24" t="s">
        <v>65</v>
      </c>
      <c r="F46" s="25">
        <v>200</v>
      </c>
      <c r="G46" s="25">
        <v>2</v>
      </c>
      <c r="H46" s="25">
        <v>1</v>
      </c>
      <c r="I46" s="25">
        <v>39</v>
      </c>
      <c r="J46" s="25">
        <v>175</v>
      </c>
      <c r="K46" s="26">
        <v>10018</v>
      </c>
      <c r="L46" s="25">
        <v>13</v>
      </c>
    </row>
    <row r="47" spans="1:12" ht="18" customHeight="1" x14ac:dyDescent="0.25">
      <c r="A47" s="20"/>
      <c r="B47" s="21"/>
      <c r="C47" s="22"/>
      <c r="D47" s="23" t="s">
        <v>31</v>
      </c>
      <c r="E47" s="24" t="s">
        <v>66</v>
      </c>
      <c r="F47" s="25">
        <v>55</v>
      </c>
      <c r="G47" s="25">
        <v>5</v>
      </c>
      <c r="H47" s="25">
        <v>10.38</v>
      </c>
      <c r="I47" s="25">
        <v>17.100000000000001</v>
      </c>
      <c r="J47" s="25">
        <v>183</v>
      </c>
      <c r="K47" s="26"/>
      <c r="L47" s="25">
        <v>15.86</v>
      </c>
    </row>
    <row r="48" spans="1:12" ht="18" customHeight="1" x14ac:dyDescent="0.25">
      <c r="A48" s="20"/>
      <c r="B48" s="21"/>
      <c r="C48" s="22"/>
      <c r="D48" s="23" t="s">
        <v>33</v>
      </c>
      <c r="E48" s="24" t="s">
        <v>74</v>
      </c>
      <c r="F48" s="25">
        <v>100</v>
      </c>
      <c r="G48" s="25">
        <v>0</v>
      </c>
      <c r="H48" s="25">
        <v>0</v>
      </c>
      <c r="I48" s="25">
        <v>10</v>
      </c>
      <c r="J48" s="25">
        <v>47</v>
      </c>
      <c r="K48" s="26"/>
      <c r="L48" s="25">
        <v>27</v>
      </c>
    </row>
    <row r="49" spans="1:12" ht="15.75" x14ac:dyDescent="0.25">
      <c r="A49" s="27"/>
      <c r="B49" s="28"/>
      <c r="C49" s="29"/>
      <c r="D49" s="30" t="s">
        <v>35</v>
      </c>
      <c r="E49" s="31"/>
      <c r="F49" s="32">
        <f>SUM(F45:F48)</f>
        <v>355</v>
      </c>
      <c r="G49" s="32">
        <f>SUM(G45:G48)</f>
        <v>12</v>
      </c>
      <c r="H49" s="32">
        <f>SUM(H45:H48)</f>
        <v>15.98</v>
      </c>
      <c r="I49" s="32">
        <f>SUM(I45:I48)</f>
        <v>66.38</v>
      </c>
      <c r="J49" s="32">
        <f>SUM(J45:J48)</f>
        <v>468</v>
      </c>
      <c r="K49" s="33"/>
      <c r="L49" s="32">
        <f>SUM(L45:L48)</f>
        <v>71.36</v>
      </c>
    </row>
    <row r="50" spans="1:12" ht="31.5" customHeight="1" x14ac:dyDescent="0.25">
      <c r="A50" s="34">
        <v>1</v>
      </c>
      <c r="B50" s="35">
        <v>4</v>
      </c>
      <c r="C50" s="36" t="s">
        <v>36</v>
      </c>
      <c r="D50" s="23" t="s">
        <v>38</v>
      </c>
      <c r="E50" s="24" t="s">
        <v>69</v>
      </c>
      <c r="F50" s="25">
        <v>200</v>
      </c>
      <c r="G50" s="25">
        <v>3.2</v>
      </c>
      <c r="H50" s="25">
        <v>2.4</v>
      </c>
      <c r="I50" s="25">
        <v>11.2</v>
      </c>
      <c r="J50" s="25">
        <v>81.599999999999994</v>
      </c>
      <c r="K50" s="26">
        <v>2001</v>
      </c>
      <c r="L50" s="25">
        <v>20</v>
      </c>
    </row>
    <row r="51" spans="1:12" ht="14.25" customHeight="1" x14ac:dyDescent="0.25">
      <c r="A51" s="20"/>
      <c r="B51" s="21"/>
      <c r="C51" s="22"/>
      <c r="D51" s="23" t="s">
        <v>40</v>
      </c>
      <c r="E51" s="24" t="s">
        <v>70</v>
      </c>
      <c r="F51" s="25">
        <v>200</v>
      </c>
      <c r="G51" s="25">
        <v>15</v>
      </c>
      <c r="H51" s="25">
        <v>18</v>
      </c>
      <c r="I51" s="25">
        <v>34</v>
      </c>
      <c r="J51" s="25">
        <v>359</v>
      </c>
      <c r="K51" s="26">
        <v>265</v>
      </c>
      <c r="L51" s="25">
        <v>39.5</v>
      </c>
    </row>
    <row r="52" spans="1:12" ht="14.25" customHeight="1" x14ac:dyDescent="0.25">
      <c r="A52" s="20"/>
      <c r="B52" s="21"/>
      <c r="C52" s="22"/>
      <c r="D52" s="23" t="s">
        <v>44</v>
      </c>
      <c r="E52" s="24" t="s">
        <v>71</v>
      </c>
      <c r="F52" s="25">
        <v>200</v>
      </c>
      <c r="G52" s="25">
        <v>0</v>
      </c>
      <c r="H52" s="25">
        <v>0</v>
      </c>
      <c r="I52" s="25">
        <v>14</v>
      </c>
      <c r="J52" s="25">
        <v>56</v>
      </c>
      <c r="K52" s="26">
        <v>376</v>
      </c>
      <c r="L52" s="25">
        <v>9</v>
      </c>
    </row>
    <row r="53" spans="1:12" ht="14.25" customHeight="1" x14ac:dyDescent="0.25">
      <c r="A53" s="20"/>
      <c r="B53" s="21"/>
      <c r="C53" s="22"/>
      <c r="D53" s="23" t="s">
        <v>46</v>
      </c>
      <c r="E53" s="24" t="s">
        <v>32</v>
      </c>
      <c r="F53" s="25">
        <v>60</v>
      </c>
      <c r="G53" s="25">
        <v>4</v>
      </c>
      <c r="H53" s="25">
        <v>0.44</v>
      </c>
      <c r="I53" s="25">
        <v>29</v>
      </c>
      <c r="J53" s="25">
        <v>137</v>
      </c>
      <c r="K53" s="26"/>
      <c r="L53" s="25">
        <v>4.5599999999999996</v>
      </c>
    </row>
    <row r="54" spans="1:12" ht="15.75" x14ac:dyDescent="0.25">
      <c r="A54" s="27"/>
      <c r="B54" s="28"/>
      <c r="C54" s="29"/>
      <c r="D54" s="30" t="s">
        <v>35</v>
      </c>
      <c r="E54" s="31"/>
      <c r="F54" s="32">
        <f>SUM(F50:F53)</f>
        <v>660</v>
      </c>
      <c r="G54" s="32">
        <f>SUM(G50:G53)</f>
        <v>22.2</v>
      </c>
      <c r="H54" s="32">
        <f>SUM(H50:H53)</f>
        <v>20.84</v>
      </c>
      <c r="I54" s="32">
        <f>SUM(I50:I53)</f>
        <v>88.2</v>
      </c>
      <c r="J54" s="32">
        <f>SUM(J50:J53)</f>
        <v>633.6</v>
      </c>
      <c r="K54" s="33"/>
      <c r="L54" s="32">
        <f>SUM(L50:L53)</f>
        <v>73.06</v>
      </c>
    </row>
    <row r="55" spans="1:12" ht="15.75" x14ac:dyDescent="0.25">
      <c r="A55" s="37">
        <f>A45</f>
        <v>1</v>
      </c>
      <c r="B55" s="38">
        <f>B45</f>
        <v>4</v>
      </c>
      <c r="C55" s="52" t="s">
        <v>48</v>
      </c>
      <c r="D55" s="53"/>
      <c r="E55" s="39"/>
      <c r="F55" s="40">
        <f>F49+F54</f>
        <v>1015</v>
      </c>
      <c r="G55" s="40">
        <f>G49+G54</f>
        <v>34.200000000000003</v>
      </c>
      <c r="H55" s="40">
        <f>H49+H54</f>
        <v>36.82</v>
      </c>
      <c r="I55" s="40">
        <f>I49+I54</f>
        <v>154.57999999999998</v>
      </c>
      <c r="J55" s="40">
        <f>J49+J54</f>
        <v>1101.5999999999999</v>
      </c>
      <c r="K55" s="40"/>
      <c r="L55" s="40">
        <f>L49+L54</f>
        <v>144.42000000000002</v>
      </c>
    </row>
    <row r="56" spans="1:12" ht="27" customHeight="1" x14ac:dyDescent="0.25">
      <c r="A56" s="13">
        <v>1</v>
      </c>
      <c r="B56" s="14">
        <v>5</v>
      </c>
      <c r="C56" s="15" t="s">
        <v>26</v>
      </c>
      <c r="D56" s="16" t="s">
        <v>27</v>
      </c>
      <c r="E56" s="17" t="s">
        <v>72</v>
      </c>
      <c r="F56" s="18">
        <v>200</v>
      </c>
      <c r="G56" s="18">
        <v>4</v>
      </c>
      <c r="H56" s="18">
        <v>8.6</v>
      </c>
      <c r="I56" s="18">
        <v>21</v>
      </c>
      <c r="J56" s="18">
        <v>178</v>
      </c>
      <c r="K56" s="19">
        <v>4001</v>
      </c>
      <c r="L56" s="18">
        <v>24.8</v>
      </c>
    </row>
    <row r="57" spans="1:12" ht="15" customHeight="1" x14ac:dyDescent="0.25">
      <c r="A57" s="20"/>
      <c r="B57" s="21"/>
      <c r="C57" s="22"/>
      <c r="D57" s="23" t="s">
        <v>29</v>
      </c>
      <c r="E57" s="24" t="s">
        <v>71</v>
      </c>
      <c r="F57" s="25">
        <v>200</v>
      </c>
      <c r="G57" s="25">
        <v>0</v>
      </c>
      <c r="H57" s="25">
        <v>0</v>
      </c>
      <c r="I57" s="25">
        <v>14</v>
      </c>
      <c r="J57" s="25">
        <v>56</v>
      </c>
      <c r="K57" s="26">
        <v>377</v>
      </c>
      <c r="L57" s="25">
        <v>9</v>
      </c>
    </row>
    <row r="58" spans="1:12" ht="15" customHeight="1" x14ac:dyDescent="0.25">
      <c r="A58" s="20"/>
      <c r="B58" s="21"/>
      <c r="C58" s="22"/>
      <c r="D58" s="23" t="s">
        <v>31</v>
      </c>
      <c r="E58" s="24" t="s">
        <v>32</v>
      </c>
      <c r="F58" s="25">
        <v>60</v>
      </c>
      <c r="G58" s="25">
        <v>2.1</v>
      </c>
      <c r="H58" s="25">
        <v>0.28000000000000003</v>
      </c>
      <c r="I58" s="25">
        <v>17</v>
      </c>
      <c r="J58" s="25">
        <v>82</v>
      </c>
      <c r="K58" s="26"/>
      <c r="L58" s="25">
        <v>4.5599999999999996</v>
      </c>
    </row>
    <row r="59" spans="1:12" ht="15.75" x14ac:dyDescent="0.25">
      <c r="A59" s="20"/>
      <c r="B59" s="21"/>
      <c r="C59" s="22"/>
      <c r="D59" s="23" t="s">
        <v>33</v>
      </c>
      <c r="E59" s="24" t="s">
        <v>34</v>
      </c>
      <c r="F59" s="25">
        <v>150</v>
      </c>
      <c r="G59" s="25">
        <v>0.4</v>
      </c>
      <c r="H59" s="25">
        <v>0</v>
      </c>
      <c r="I59" s="25">
        <v>11.3</v>
      </c>
      <c r="J59" s="25">
        <v>78</v>
      </c>
      <c r="K59" s="26"/>
      <c r="L59" s="25">
        <v>34</v>
      </c>
    </row>
    <row r="60" spans="1:12" ht="15.75" x14ac:dyDescent="0.25">
      <c r="A60" s="27"/>
      <c r="B60" s="28"/>
      <c r="C60" s="29"/>
      <c r="D60" s="30" t="s">
        <v>35</v>
      </c>
      <c r="E60" s="31"/>
      <c r="F60" s="32">
        <f>SUM(F56:F59)</f>
        <v>610</v>
      </c>
      <c r="G60" s="32">
        <f>SUM(G56:G59)</f>
        <v>6.5</v>
      </c>
      <c r="H60" s="32">
        <f>SUM(H56:H59)</f>
        <v>8.879999999999999</v>
      </c>
      <c r="I60" s="32">
        <f>SUM(I56:I59)</f>
        <v>63.3</v>
      </c>
      <c r="J60" s="32">
        <f>SUM(J56:J59)</f>
        <v>394</v>
      </c>
      <c r="K60" s="33"/>
      <c r="L60" s="32">
        <f>SUM(L56:L59)</f>
        <v>72.36</v>
      </c>
    </row>
    <row r="61" spans="1:12" ht="18" customHeight="1" x14ac:dyDescent="0.25">
      <c r="A61" s="34">
        <v>1</v>
      </c>
      <c r="B61" s="35">
        <v>5</v>
      </c>
      <c r="C61" s="36" t="s">
        <v>36</v>
      </c>
      <c r="D61" s="23" t="s">
        <v>38</v>
      </c>
      <c r="E61" s="24" t="s">
        <v>75</v>
      </c>
      <c r="F61" s="25">
        <v>200</v>
      </c>
      <c r="G61" s="25">
        <v>2</v>
      </c>
      <c r="H61" s="25">
        <v>2</v>
      </c>
      <c r="I61" s="25">
        <v>2.2999999999999998</v>
      </c>
      <c r="J61" s="25">
        <v>80.599999999999994</v>
      </c>
      <c r="K61" s="26">
        <v>96</v>
      </c>
      <c r="L61" s="25">
        <v>20</v>
      </c>
    </row>
    <row r="62" spans="1:12" ht="18" customHeight="1" x14ac:dyDescent="0.25">
      <c r="A62" s="20"/>
      <c r="B62" s="21"/>
      <c r="C62" s="22"/>
      <c r="D62" s="23" t="s">
        <v>40</v>
      </c>
      <c r="E62" s="24" t="s">
        <v>41</v>
      </c>
      <c r="F62" s="25">
        <v>100</v>
      </c>
      <c r="G62" s="25">
        <v>16</v>
      </c>
      <c r="H62" s="25">
        <v>8</v>
      </c>
      <c r="I62" s="25">
        <v>4</v>
      </c>
      <c r="J62" s="25">
        <v>158</v>
      </c>
      <c r="K62" s="26">
        <v>260</v>
      </c>
      <c r="L62" s="25">
        <v>28</v>
      </c>
    </row>
    <row r="63" spans="1:12" ht="18" customHeight="1" x14ac:dyDescent="0.25">
      <c r="A63" s="20"/>
      <c r="B63" s="21"/>
      <c r="C63" s="22"/>
      <c r="D63" s="23" t="s">
        <v>42</v>
      </c>
      <c r="E63" s="24" t="s">
        <v>76</v>
      </c>
      <c r="F63" s="25">
        <v>150</v>
      </c>
      <c r="G63" s="25">
        <v>2.19</v>
      </c>
      <c r="H63" s="25">
        <v>7.4</v>
      </c>
      <c r="I63" s="25">
        <v>21.4</v>
      </c>
      <c r="J63" s="25">
        <v>165</v>
      </c>
      <c r="K63" s="26">
        <v>128</v>
      </c>
      <c r="L63" s="25">
        <v>12</v>
      </c>
    </row>
    <row r="64" spans="1:12" ht="18" customHeight="1" x14ac:dyDescent="0.25">
      <c r="A64" s="20"/>
      <c r="B64" s="21"/>
      <c r="C64" s="22"/>
      <c r="D64" s="23" t="s">
        <v>44</v>
      </c>
      <c r="E64" s="24" t="s">
        <v>30</v>
      </c>
      <c r="F64" s="25">
        <v>200</v>
      </c>
      <c r="G64" s="25">
        <v>2</v>
      </c>
      <c r="H64" s="25">
        <v>2</v>
      </c>
      <c r="I64" s="25">
        <v>2</v>
      </c>
      <c r="J64" s="25">
        <v>34</v>
      </c>
      <c r="K64" s="26">
        <v>378</v>
      </c>
      <c r="L64" s="25">
        <v>9</v>
      </c>
    </row>
    <row r="65" spans="1:12" ht="18" customHeight="1" x14ac:dyDescent="0.25">
      <c r="A65" s="20"/>
      <c r="B65" s="21"/>
      <c r="C65" s="22"/>
      <c r="D65" s="23" t="s">
        <v>46</v>
      </c>
      <c r="E65" s="24" t="s">
        <v>32</v>
      </c>
      <c r="F65" s="25">
        <v>60</v>
      </c>
      <c r="G65" s="25">
        <v>4</v>
      </c>
      <c r="H65" s="25">
        <v>0.44</v>
      </c>
      <c r="I65" s="25">
        <v>29</v>
      </c>
      <c r="J65" s="25">
        <v>137</v>
      </c>
      <c r="K65" s="26"/>
      <c r="L65" s="25">
        <v>4.5599999999999996</v>
      </c>
    </row>
    <row r="66" spans="1:12" ht="15.75" x14ac:dyDescent="0.25">
      <c r="A66" s="27"/>
      <c r="B66" s="28"/>
      <c r="C66" s="29"/>
      <c r="D66" s="30" t="s">
        <v>35</v>
      </c>
      <c r="E66" s="31"/>
      <c r="F66" s="32">
        <f>SUM(F61:F65)</f>
        <v>710</v>
      </c>
      <c r="G66" s="32">
        <f>SUM(G61:G65)</f>
        <v>26.19</v>
      </c>
      <c r="H66" s="32">
        <f>SUM(H61:H65)</f>
        <v>19.84</v>
      </c>
      <c r="I66" s="32">
        <f>SUM(I61:I65)</f>
        <v>58.7</v>
      </c>
      <c r="J66" s="32">
        <f>SUM(J61:J65)</f>
        <v>574.6</v>
      </c>
      <c r="K66" s="33"/>
      <c r="L66" s="32">
        <f>SUM(L61:L65)</f>
        <v>73.56</v>
      </c>
    </row>
    <row r="67" spans="1:12" ht="15.75" x14ac:dyDescent="0.25">
      <c r="A67" s="37">
        <f>A56</f>
        <v>1</v>
      </c>
      <c r="B67" s="38">
        <f>B56</f>
        <v>5</v>
      </c>
      <c r="C67" s="52" t="s">
        <v>48</v>
      </c>
      <c r="D67" s="53"/>
      <c r="E67" s="39"/>
      <c r="F67" s="40">
        <f>F60+F66</f>
        <v>1320</v>
      </c>
      <c r="G67" s="40">
        <f>G60+G66</f>
        <v>32.69</v>
      </c>
      <c r="H67" s="40">
        <f>H60+H66</f>
        <v>28.72</v>
      </c>
      <c r="I67" s="40">
        <f>I60+I66</f>
        <v>122</v>
      </c>
      <c r="J67" s="40">
        <f>J60+J66</f>
        <v>968.6</v>
      </c>
      <c r="K67" s="40"/>
      <c r="L67" s="40">
        <f>L60+L66</f>
        <v>145.92000000000002</v>
      </c>
    </row>
    <row r="68" spans="1:12" ht="16.5" customHeight="1" x14ac:dyDescent="0.25">
      <c r="A68" s="13">
        <v>2</v>
      </c>
      <c r="B68" s="14">
        <v>1</v>
      </c>
      <c r="C68" s="15" t="s">
        <v>26</v>
      </c>
      <c r="D68" s="16" t="s">
        <v>27</v>
      </c>
      <c r="E68" s="17" t="s">
        <v>77</v>
      </c>
      <c r="F68" s="18">
        <v>200</v>
      </c>
      <c r="G68" s="18">
        <v>6</v>
      </c>
      <c r="H68" s="18">
        <v>10</v>
      </c>
      <c r="I68" s="18">
        <v>39</v>
      </c>
      <c r="J68" s="18">
        <v>265</v>
      </c>
      <c r="K68" s="19">
        <v>181</v>
      </c>
      <c r="L68" s="18">
        <v>24</v>
      </c>
    </row>
    <row r="69" spans="1:12" ht="17.25" customHeight="1" x14ac:dyDescent="0.25">
      <c r="A69" s="20"/>
      <c r="B69" s="21"/>
      <c r="C69" s="22"/>
      <c r="D69" s="23" t="s">
        <v>29</v>
      </c>
      <c r="E69" s="24" t="s">
        <v>30</v>
      </c>
      <c r="F69" s="25">
        <v>200</v>
      </c>
      <c r="G69" s="25">
        <v>2</v>
      </c>
      <c r="H69" s="25">
        <v>2</v>
      </c>
      <c r="I69" s="25">
        <v>2</v>
      </c>
      <c r="J69" s="25">
        <v>34</v>
      </c>
      <c r="K69" s="26">
        <v>378</v>
      </c>
      <c r="L69" s="25">
        <v>9</v>
      </c>
    </row>
    <row r="70" spans="1:12" ht="17.25" customHeight="1" x14ac:dyDescent="0.25">
      <c r="A70" s="20"/>
      <c r="B70" s="21"/>
      <c r="C70" s="22"/>
      <c r="D70" s="23" t="s">
        <v>31</v>
      </c>
      <c r="E70" s="24" t="s">
        <v>32</v>
      </c>
      <c r="F70" s="25">
        <v>60</v>
      </c>
      <c r="G70" s="25">
        <v>2.1</v>
      </c>
      <c r="H70" s="25">
        <v>0.28000000000000003</v>
      </c>
      <c r="I70" s="25">
        <v>17</v>
      </c>
      <c r="J70" s="25">
        <v>82</v>
      </c>
      <c r="K70" s="26"/>
      <c r="L70" s="25">
        <v>4.5599999999999996</v>
      </c>
    </row>
    <row r="71" spans="1:12" ht="17.25" customHeight="1" x14ac:dyDescent="0.25">
      <c r="A71" s="20"/>
      <c r="B71" s="21"/>
      <c r="C71" s="22"/>
      <c r="D71" s="23" t="s">
        <v>33</v>
      </c>
      <c r="E71" s="24" t="s">
        <v>67</v>
      </c>
      <c r="F71" s="25">
        <v>100</v>
      </c>
      <c r="G71" s="25">
        <v>1.5</v>
      </c>
      <c r="H71" s="25">
        <v>0.2</v>
      </c>
      <c r="I71" s="25">
        <v>21</v>
      </c>
      <c r="J71" s="25">
        <v>95</v>
      </c>
      <c r="K71" s="26"/>
      <c r="L71" s="25">
        <v>21</v>
      </c>
    </row>
    <row r="72" spans="1:12" ht="17.25" customHeight="1" x14ac:dyDescent="0.25">
      <c r="A72" s="20"/>
      <c r="B72" s="21"/>
      <c r="C72" s="22"/>
      <c r="D72" s="7"/>
      <c r="E72" s="24" t="s">
        <v>68</v>
      </c>
      <c r="F72" s="25">
        <v>90</v>
      </c>
      <c r="G72" s="25">
        <v>4</v>
      </c>
      <c r="H72" s="25">
        <v>5</v>
      </c>
      <c r="I72" s="25">
        <v>12</v>
      </c>
      <c r="J72" s="25">
        <v>70</v>
      </c>
      <c r="K72" s="26"/>
      <c r="L72" s="25">
        <v>15</v>
      </c>
    </row>
    <row r="73" spans="1:12" ht="15.75" x14ac:dyDescent="0.25">
      <c r="A73" s="27"/>
      <c r="B73" s="28"/>
      <c r="C73" s="29"/>
      <c r="D73" s="30" t="s">
        <v>35</v>
      </c>
      <c r="E73" s="31"/>
      <c r="F73" s="32">
        <f>SUM(F68:F72)</f>
        <v>650</v>
      </c>
      <c r="G73" s="32">
        <f>SUM(G68:G72)</f>
        <v>15.6</v>
      </c>
      <c r="H73" s="32">
        <f>SUM(H68:H72)</f>
        <v>17.479999999999997</v>
      </c>
      <c r="I73" s="32">
        <f>SUM(I68:I72)</f>
        <v>91</v>
      </c>
      <c r="J73" s="32">
        <f>SUM(J68:J72)</f>
        <v>546</v>
      </c>
      <c r="K73" s="33"/>
      <c r="L73" s="32">
        <f>SUM(L68:L72)</f>
        <v>73.56</v>
      </c>
    </row>
    <row r="74" spans="1:12" ht="17.25" customHeight="1" x14ac:dyDescent="0.25">
      <c r="A74" s="34">
        <v>2</v>
      </c>
      <c r="B74" s="35">
        <v>1</v>
      </c>
      <c r="C74" s="36" t="s">
        <v>36</v>
      </c>
      <c r="D74" s="23" t="s">
        <v>38</v>
      </c>
      <c r="E74" s="24" t="s">
        <v>79</v>
      </c>
      <c r="F74" s="25">
        <v>200</v>
      </c>
      <c r="G74" s="25">
        <v>3.8</v>
      </c>
      <c r="H74" s="25">
        <v>5.8</v>
      </c>
      <c r="I74" s="25">
        <v>14.7</v>
      </c>
      <c r="J74" s="25">
        <v>128.6</v>
      </c>
      <c r="K74" s="26">
        <v>115</v>
      </c>
      <c r="L74" s="25">
        <v>20</v>
      </c>
    </row>
    <row r="75" spans="1:12" ht="27" customHeight="1" x14ac:dyDescent="0.25">
      <c r="A75" s="20"/>
      <c r="B75" s="21"/>
      <c r="C75" s="22"/>
      <c r="D75" s="23" t="s">
        <v>40</v>
      </c>
      <c r="E75" s="24" t="s">
        <v>80</v>
      </c>
      <c r="F75" s="25">
        <v>60</v>
      </c>
      <c r="G75" s="25">
        <v>5</v>
      </c>
      <c r="H75" s="25">
        <v>7</v>
      </c>
      <c r="I75" s="25">
        <v>29</v>
      </c>
      <c r="J75" s="25">
        <v>200</v>
      </c>
      <c r="K75" s="26">
        <v>8004</v>
      </c>
      <c r="L75" s="25">
        <v>26</v>
      </c>
    </row>
    <row r="76" spans="1:12" ht="17.25" customHeight="1" x14ac:dyDescent="0.25">
      <c r="A76" s="20"/>
      <c r="B76" s="21"/>
      <c r="C76" s="22"/>
      <c r="D76" s="23" t="s">
        <v>42</v>
      </c>
      <c r="E76" s="24" t="s">
        <v>81</v>
      </c>
      <c r="F76" s="25">
        <v>150</v>
      </c>
      <c r="G76" s="25">
        <v>5.4</v>
      </c>
      <c r="H76" s="25">
        <v>3.15</v>
      </c>
      <c r="I76" s="25">
        <v>29</v>
      </c>
      <c r="J76" s="25">
        <v>177</v>
      </c>
      <c r="K76" s="26">
        <v>203</v>
      </c>
      <c r="L76" s="25">
        <v>10</v>
      </c>
    </row>
    <row r="77" spans="1:12" ht="17.25" customHeight="1" x14ac:dyDescent="0.25">
      <c r="A77" s="20"/>
      <c r="B77" s="21"/>
      <c r="C77" s="22"/>
      <c r="D77" s="23" t="s">
        <v>44</v>
      </c>
      <c r="E77" s="24" t="s">
        <v>30</v>
      </c>
      <c r="F77" s="25">
        <v>200</v>
      </c>
      <c r="G77" s="25">
        <v>2</v>
      </c>
      <c r="H77" s="25">
        <v>2</v>
      </c>
      <c r="I77" s="25">
        <v>2</v>
      </c>
      <c r="J77" s="25">
        <v>34</v>
      </c>
      <c r="K77" s="26">
        <v>378</v>
      </c>
      <c r="L77" s="25">
        <v>9</v>
      </c>
    </row>
    <row r="78" spans="1:12" ht="17.25" customHeight="1" x14ac:dyDescent="0.25">
      <c r="A78" s="20"/>
      <c r="B78" s="21"/>
      <c r="C78" s="22"/>
      <c r="D78" s="23" t="s">
        <v>46</v>
      </c>
      <c r="E78" s="24" t="s">
        <v>32</v>
      </c>
      <c r="F78" s="25">
        <v>60</v>
      </c>
      <c r="G78" s="25">
        <v>4</v>
      </c>
      <c r="H78" s="25">
        <v>0.44</v>
      </c>
      <c r="I78" s="25">
        <v>29</v>
      </c>
      <c r="J78" s="25">
        <v>137</v>
      </c>
      <c r="K78" s="26"/>
      <c r="L78" s="25">
        <v>4.5599999999999996</v>
      </c>
    </row>
    <row r="79" spans="1:12" ht="17.25" customHeight="1" x14ac:dyDescent="0.25">
      <c r="A79" s="20"/>
      <c r="B79" s="21"/>
      <c r="C79" s="22"/>
      <c r="D79" s="7"/>
      <c r="E79" s="24" t="s">
        <v>55</v>
      </c>
      <c r="F79" s="25">
        <v>30</v>
      </c>
      <c r="G79" s="25">
        <v>0.6</v>
      </c>
      <c r="H79" s="25">
        <v>1.2</v>
      </c>
      <c r="I79" s="25">
        <v>1.2</v>
      </c>
      <c r="J79" s="25">
        <v>18</v>
      </c>
      <c r="K79" s="26">
        <v>228</v>
      </c>
      <c r="L79" s="25">
        <v>3.3</v>
      </c>
    </row>
    <row r="80" spans="1:12" ht="15.75" x14ac:dyDescent="0.25">
      <c r="A80" s="27"/>
      <c r="B80" s="28"/>
      <c r="C80" s="29"/>
      <c r="D80" s="30" t="s">
        <v>35</v>
      </c>
      <c r="E80" s="31"/>
      <c r="F80" s="32">
        <f>SUM(F74:F79)</f>
        <v>700</v>
      </c>
      <c r="G80" s="32">
        <f>SUM(G74:G79)</f>
        <v>20.800000000000004</v>
      </c>
      <c r="H80" s="32">
        <f>SUM(H74:H79)</f>
        <v>19.590000000000003</v>
      </c>
      <c r="I80" s="32">
        <f>SUM(I74:I79)</f>
        <v>104.9</v>
      </c>
      <c r="J80" s="32">
        <f>SUM(J74:J79)</f>
        <v>694.6</v>
      </c>
      <c r="K80" s="33"/>
      <c r="L80" s="32">
        <f>SUM(L74:L79)</f>
        <v>72.86</v>
      </c>
    </row>
    <row r="81" spans="1:12" ht="15.75" x14ac:dyDescent="0.25">
      <c r="A81" s="37">
        <f>A68</f>
        <v>2</v>
      </c>
      <c r="B81" s="38">
        <f>B68</f>
        <v>1</v>
      </c>
      <c r="C81" s="52" t="s">
        <v>48</v>
      </c>
      <c r="D81" s="53"/>
      <c r="E81" s="39"/>
      <c r="F81" s="40">
        <f>F73+F80</f>
        <v>1350</v>
      </c>
      <c r="G81" s="40">
        <f>G73+G80</f>
        <v>36.400000000000006</v>
      </c>
      <c r="H81" s="40">
        <f>H73+H80</f>
        <v>37.07</v>
      </c>
      <c r="I81" s="40">
        <f>I73+I80</f>
        <v>195.9</v>
      </c>
      <c r="J81" s="40">
        <f>J73+J80</f>
        <v>1240.5999999999999</v>
      </c>
      <c r="K81" s="40"/>
      <c r="L81" s="40">
        <f>L73+L80</f>
        <v>146.42000000000002</v>
      </c>
    </row>
    <row r="82" spans="1:12" ht="45" customHeight="1" x14ac:dyDescent="0.25">
      <c r="A82" s="41">
        <v>2</v>
      </c>
      <c r="B82" s="21">
        <v>2</v>
      </c>
      <c r="C82" s="15" t="s">
        <v>26</v>
      </c>
      <c r="D82" s="16" t="s">
        <v>27</v>
      </c>
      <c r="E82" s="17" t="s">
        <v>82</v>
      </c>
      <c r="F82" s="18">
        <v>200</v>
      </c>
      <c r="G82" s="18">
        <v>7.3</v>
      </c>
      <c r="H82" s="18">
        <v>4.3</v>
      </c>
      <c r="I82" s="18">
        <v>38</v>
      </c>
      <c r="J82" s="18">
        <v>220</v>
      </c>
      <c r="K82" s="19">
        <v>304</v>
      </c>
      <c r="L82" s="18">
        <v>20.8</v>
      </c>
    </row>
    <row r="83" spans="1:12" ht="18" customHeight="1" x14ac:dyDescent="0.25">
      <c r="A83" s="41"/>
      <c r="B83" s="21"/>
      <c r="C83" s="22"/>
      <c r="D83" s="23" t="s">
        <v>29</v>
      </c>
      <c r="E83" s="24" t="s">
        <v>65</v>
      </c>
      <c r="F83" s="25">
        <v>200</v>
      </c>
      <c r="G83" s="25">
        <v>2</v>
      </c>
      <c r="H83" s="25">
        <v>1</v>
      </c>
      <c r="I83" s="25">
        <v>39</v>
      </c>
      <c r="J83" s="25">
        <v>175</v>
      </c>
      <c r="K83" s="26">
        <v>10018</v>
      </c>
      <c r="L83" s="25">
        <v>13</v>
      </c>
    </row>
    <row r="84" spans="1:12" ht="18" customHeight="1" x14ac:dyDescent="0.25">
      <c r="A84" s="41"/>
      <c r="B84" s="21"/>
      <c r="C84" s="22"/>
      <c r="D84" s="23" t="s">
        <v>31</v>
      </c>
      <c r="E84" s="24" t="s">
        <v>32</v>
      </c>
      <c r="F84" s="25">
        <v>35</v>
      </c>
      <c r="G84" s="25">
        <v>2.1</v>
      </c>
      <c r="H84" s="25">
        <v>0.28000000000000003</v>
      </c>
      <c r="I84" s="25">
        <v>17</v>
      </c>
      <c r="J84" s="25">
        <v>82</v>
      </c>
      <c r="K84" s="26"/>
      <c r="L84" s="25">
        <v>4.5599999999999996</v>
      </c>
    </row>
    <row r="85" spans="1:12" ht="18" customHeight="1" x14ac:dyDescent="0.25">
      <c r="A85" s="41"/>
      <c r="B85" s="21"/>
      <c r="C85" s="22"/>
      <c r="D85" s="23" t="s">
        <v>33</v>
      </c>
      <c r="E85" s="24" t="s">
        <v>93</v>
      </c>
      <c r="F85" s="25">
        <v>100</v>
      </c>
      <c r="G85" s="25">
        <v>0.8</v>
      </c>
      <c r="H85" s="25">
        <v>0.2</v>
      </c>
      <c r="I85" s="25">
        <v>7.5</v>
      </c>
      <c r="J85" s="25">
        <v>40</v>
      </c>
      <c r="K85" s="26"/>
      <c r="L85" s="25">
        <v>18</v>
      </c>
    </row>
    <row r="86" spans="1:12" ht="18" customHeight="1" x14ac:dyDescent="0.25">
      <c r="A86" s="41"/>
      <c r="B86" s="21"/>
      <c r="C86" s="22"/>
      <c r="D86" s="7"/>
      <c r="E86" s="24" t="s">
        <v>83</v>
      </c>
      <c r="F86" s="25">
        <v>90</v>
      </c>
      <c r="G86" s="25">
        <v>6</v>
      </c>
      <c r="H86" s="25">
        <v>5</v>
      </c>
      <c r="I86" s="25">
        <v>13</v>
      </c>
      <c r="J86" s="25">
        <v>70</v>
      </c>
      <c r="K86" s="26"/>
      <c r="L86" s="25">
        <v>15</v>
      </c>
    </row>
    <row r="87" spans="1:12" ht="15.75" x14ac:dyDescent="0.25">
      <c r="A87" s="42"/>
      <c r="B87" s="28"/>
      <c r="C87" s="29"/>
      <c r="D87" s="30" t="s">
        <v>35</v>
      </c>
      <c r="E87" s="31"/>
      <c r="F87" s="32">
        <f>SUM(F82:F86)</f>
        <v>625</v>
      </c>
      <c r="G87" s="32">
        <f>SUM(G82:G86)</f>
        <v>18.200000000000003</v>
      </c>
      <c r="H87" s="32">
        <f>SUM(H82:H86)</f>
        <v>10.780000000000001</v>
      </c>
      <c r="I87" s="32">
        <f>SUM(I82:I86)</f>
        <v>114.5</v>
      </c>
      <c r="J87" s="32">
        <f>SUM(J82:J86)</f>
        <v>587</v>
      </c>
      <c r="K87" s="33"/>
      <c r="L87" s="32">
        <f>SUM(L82:L86)</f>
        <v>71.36</v>
      </c>
    </row>
    <row r="88" spans="1:12" ht="15" customHeight="1" x14ac:dyDescent="0.25">
      <c r="A88" s="35">
        <v>2</v>
      </c>
      <c r="B88" s="35">
        <v>2</v>
      </c>
      <c r="C88" s="36" t="s">
        <v>36</v>
      </c>
      <c r="D88" s="23" t="s">
        <v>38</v>
      </c>
      <c r="E88" s="24" t="s">
        <v>84</v>
      </c>
      <c r="F88" s="25">
        <v>200</v>
      </c>
      <c r="G88" s="25">
        <v>4</v>
      </c>
      <c r="H88" s="25">
        <v>38</v>
      </c>
      <c r="I88" s="25">
        <v>13</v>
      </c>
      <c r="J88" s="25">
        <v>442</v>
      </c>
      <c r="K88" s="26">
        <v>119</v>
      </c>
      <c r="L88" s="25">
        <v>20</v>
      </c>
    </row>
    <row r="89" spans="1:12" ht="15" customHeight="1" x14ac:dyDescent="0.25">
      <c r="A89" s="41"/>
      <c r="B89" s="21"/>
      <c r="C89" s="22"/>
      <c r="D89" s="23" t="s">
        <v>40</v>
      </c>
      <c r="E89" s="24" t="s">
        <v>85</v>
      </c>
      <c r="F89" s="25">
        <v>100</v>
      </c>
      <c r="G89" s="25">
        <v>14</v>
      </c>
      <c r="H89" s="25">
        <v>6</v>
      </c>
      <c r="I89" s="25">
        <v>13</v>
      </c>
      <c r="J89" s="25">
        <v>205</v>
      </c>
      <c r="K89" s="26">
        <v>7005</v>
      </c>
      <c r="L89" s="25">
        <v>25</v>
      </c>
    </row>
    <row r="90" spans="1:12" ht="15" customHeight="1" x14ac:dyDescent="0.25">
      <c r="A90" s="41"/>
      <c r="B90" s="21"/>
      <c r="C90" s="22"/>
      <c r="D90" s="23" t="s">
        <v>42</v>
      </c>
      <c r="E90" s="24" t="s">
        <v>86</v>
      </c>
      <c r="F90" s="25">
        <v>150</v>
      </c>
      <c r="G90" s="25">
        <v>4</v>
      </c>
      <c r="H90" s="25">
        <v>7</v>
      </c>
      <c r="I90" s="25">
        <v>29</v>
      </c>
      <c r="J90" s="25">
        <v>215</v>
      </c>
      <c r="K90" s="26">
        <v>304</v>
      </c>
      <c r="L90" s="25">
        <v>13</v>
      </c>
    </row>
    <row r="91" spans="1:12" ht="15" customHeight="1" x14ac:dyDescent="0.25">
      <c r="A91" s="41"/>
      <c r="B91" s="21"/>
      <c r="C91" s="22"/>
      <c r="D91" s="23" t="s">
        <v>44</v>
      </c>
      <c r="E91" s="24" t="s">
        <v>71</v>
      </c>
      <c r="F91" s="25">
        <v>200</v>
      </c>
      <c r="G91" s="25">
        <v>0</v>
      </c>
      <c r="H91" s="25">
        <v>0</v>
      </c>
      <c r="I91" s="25">
        <v>14</v>
      </c>
      <c r="J91" s="25">
        <v>56</v>
      </c>
      <c r="K91" s="26">
        <v>376</v>
      </c>
      <c r="L91" s="25">
        <v>9</v>
      </c>
    </row>
    <row r="92" spans="1:12" ht="15.75" x14ac:dyDescent="0.25">
      <c r="A92" s="41"/>
      <c r="B92" s="21"/>
      <c r="C92" s="22"/>
      <c r="D92" s="23" t="s">
        <v>46</v>
      </c>
      <c r="E92" s="24" t="s">
        <v>32</v>
      </c>
      <c r="F92" s="25">
        <v>60</v>
      </c>
      <c r="G92" s="25">
        <v>4</v>
      </c>
      <c r="H92" s="25">
        <v>0.44</v>
      </c>
      <c r="I92" s="25">
        <v>29</v>
      </c>
      <c r="J92" s="25">
        <v>137</v>
      </c>
      <c r="K92" s="26"/>
      <c r="L92" s="25">
        <v>4.5599999999999996</v>
      </c>
    </row>
    <row r="93" spans="1:12" ht="15.75" x14ac:dyDescent="0.25">
      <c r="A93" s="41"/>
      <c r="B93" s="21"/>
      <c r="C93" s="22"/>
      <c r="D93" s="7"/>
      <c r="E93" s="24" t="s">
        <v>55</v>
      </c>
      <c r="F93" s="25">
        <v>30</v>
      </c>
      <c r="G93" s="25">
        <v>0.6</v>
      </c>
      <c r="H93" s="25">
        <v>1.2</v>
      </c>
      <c r="I93" s="25">
        <v>1.2</v>
      </c>
      <c r="J93" s="25">
        <v>18</v>
      </c>
      <c r="K93" s="26">
        <v>228</v>
      </c>
      <c r="L93" s="25">
        <v>3.3</v>
      </c>
    </row>
    <row r="94" spans="1:12" ht="15.75" x14ac:dyDescent="0.25">
      <c r="A94" s="42"/>
      <c r="B94" s="28"/>
      <c r="C94" s="29"/>
      <c r="D94" s="30" t="s">
        <v>35</v>
      </c>
      <c r="E94" s="31"/>
      <c r="F94" s="32">
        <f>SUM(F88:F93)</f>
        <v>740</v>
      </c>
      <c r="G94" s="32">
        <f>SUM(G88:G93)</f>
        <v>26.6</v>
      </c>
      <c r="H94" s="32">
        <f>SUM(H88:H93)</f>
        <v>52.64</v>
      </c>
      <c r="I94" s="32">
        <f>SUM(I88:I93)</f>
        <v>99.2</v>
      </c>
      <c r="J94" s="32">
        <f>SUM(J88:J93)</f>
        <v>1073</v>
      </c>
      <c r="K94" s="33"/>
      <c r="L94" s="32">
        <f>SUM(L88:L93)</f>
        <v>74.86</v>
      </c>
    </row>
    <row r="95" spans="1:12" ht="15.75" x14ac:dyDescent="0.25">
      <c r="A95" s="43">
        <f>A82</f>
        <v>2</v>
      </c>
      <c r="B95" s="43">
        <f>B82</f>
        <v>2</v>
      </c>
      <c r="C95" s="52" t="s">
        <v>48</v>
      </c>
      <c r="D95" s="53"/>
      <c r="E95" s="39"/>
      <c r="F95" s="40">
        <f>F87+F94</f>
        <v>1365</v>
      </c>
      <c r="G95" s="40">
        <f>G87+G94</f>
        <v>44.800000000000004</v>
      </c>
      <c r="H95" s="40">
        <f>H87+H94</f>
        <v>63.42</v>
      </c>
      <c r="I95" s="40">
        <f>I87+I94</f>
        <v>213.7</v>
      </c>
      <c r="J95" s="40">
        <f>J87+J94</f>
        <v>1660</v>
      </c>
      <c r="K95" s="40"/>
      <c r="L95" s="40">
        <f>L87+L94</f>
        <v>146.22</v>
      </c>
    </row>
    <row r="96" spans="1:12" ht="31.5" customHeight="1" x14ac:dyDescent="0.25">
      <c r="A96" s="13">
        <v>2</v>
      </c>
      <c r="B96" s="14">
        <v>3</v>
      </c>
      <c r="C96" s="15" t="s">
        <v>26</v>
      </c>
      <c r="D96" s="16" t="s">
        <v>27</v>
      </c>
      <c r="E96" s="17" t="s">
        <v>72</v>
      </c>
      <c r="F96" s="18">
        <v>250</v>
      </c>
      <c r="G96" s="18">
        <v>6</v>
      </c>
      <c r="H96" s="18">
        <v>10.199999999999999</v>
      </c>
      <c r="I96" s="18">
        <v>26</v>
      </c>
      <c r="J96" s="18">
        <v>222</v>
      </c>
      <c r="K96" s="19">
        <v>4001</v>
      </c>
      <c r="L96" s="18">
        <v>31</v>
      </c>
    </row>
    <row r="97" spans="1:12" ht="15.75" x14ac:dyDescent="0.25">
      <c r="A97" s="20"/>
      <c r="B97" s="21"/>
      <c r="C97" s="22"/>
      <c r="D97" s="23" t="s">
        <v>29</v>
      </c>
      <c r="E97" s="24" t="s">
        <v>45</v>
      </c>
      <c r="F97" s="25">
        <v>200</v>
      </c>
      <c r="G97" s="25">
        <v>0</v>
      </c>
      <c r="H97" s="25">
        <v>0</v>
      </c>
      <c r="I97" s="25">
        <v>14</v>
      </c>
      <c r="J97" s="25">
        <v>56</v>
      </c>
      <c r="K97" s="26">
        <v>377</v>
      </c>
      <c r="L97" s="25">
        <v>9.3000000000000007</v>
      </c>
    </row>
    <row r="98" spans="1:12" ht="13.5" customHeight="1" x14ac:dyDescent="0.25">
      <c r="A98" s="20"/>
      <c r="B98" s="21"/>
      <c r="C98" s="22"/>
      <c r="D98" s="23" t="s">
        <v>31</v>
      </c>
      <c r="E98" s="24" t="s">
        <v>66</v>
      </c>
      <c r="F98" s="25">
        <v>55</v>
      </c>
      <c r="G98" s="25">
        <v>5</v>
      </c>
      <c r="H98" s="25">
        <v>10.38</v>
      </c>
      <c r="I98" s="25">
        <v>17.100000000000001</v>
      </c>
      <c r="J98" s="25">
        <v>183</v>
      </c>
      <c r="K98" s="26"/>
      <c r="L98" s="25">
        <v>15.86</v>
      </c>
    </row>
    <row r="99" spans="1:12" ht="15.75" x14ac:dyDescent="0.25">
      <c r="A99" s="20"/>
      <c r="B99" s="21"/>
      <c r="C99" s="22"/>
      <c r="D99" s="7"/>
      <c r="E99" s="24" t="s">
        <v>59</v>
      </c>
      <c r="F99" s="25">
        <v>90</v>
      </c>
      <c r="G99" s="25">
        <v>5</v>
      </c>
      <c r="H99" s="25">
        <v>7</v>
      </c>
      <c r="I99" s="25">
        <v>22</v>
      </c>
      <c r="J99" s="25">
        <v>150</v>
      </c>
      <c r="K99" s="26"/>
      <c r="L99" s="25">
        <v>15</v>
      </c>
    </row>
    <row r="100" spans="1:12" ht="15.75" x14ac:dyDescent="0.25">
      <c r="A100" s="27"/>
      <c r="B100" s="28"/>
      <c r="C100" s="29"/>
      <c r="D100" s="30" t="s">
        <v>35</v>
      </c>
      <c r="E100" s="31"/>
      <c r="F100" s="32">
        <f>SUM(F96:F99)</f>
        <v>595</v>
      </c>
      <c r="G100" s="32">
        <f>SUM(G96:G99)</f>
        <v>16</v>
      </c>
      <c r="H100" s="32">
        <f>SUM(H96:H99)</f>
        <v>27.58</v>
      </c>
      <c r="I100" s="32">
        <f>SUM(I96:I99)</f>
        <v>79.099999999999994</v>
      </c>
      <c r="J100" s="32">
        <f>SUM(J96:J99)</f>
        <v>611</v>
      </c>
      <c r="K100" s="33"/>
      <c r="L100" s="32">
        <f>SUM(L96:L99)</f>
        <v>71.16</v>
      </c>
    </row>
    <row r="101" spans="1:12" ht="15.75" customHeight="1" x14ac:dyDescent="0.25">
      <c r="A101" s="34">
        <v>2</v>
      </c>
      <c r="B101" s="35">
        <v>3</v>
      </c>
      <c r="C101" s="36" t="s">
        <v>36</v>
      </c>
      <c r="D101" s="23" t="s">
        <v>38</v>
      </c>
      <c r="E101" s="24" t="s">
        <v>88</v>
      </c>
      <c r="F101" s="25">
        <v>200</v>
      </c>
      <c r="G101" s="25">
        <v>4</v>
      </c>
      <c r="H101" s="25">
        <v>3.2</v>
      </c>
      <c r="I101" s="25">
        <v>23</v>
      </c>
      <c r="J101" s="25">
        <v>121</v>
      </c>
      <c r="K101" s="26" t="s">
        <v>89</v>
      </c>
      <c r="L101" s="25">
        <v>22</v>
      </c>
    </row>
    <row r="102" spans="1:12" ht="15.75" customHeight="1" x14ac:dyDescent="0.25">
      <c r="A102" s="20"/>
      <c r="B102" s="21"/>
      <c r="C102" s="22"/>
      <c r="D102" s="23" t="s">
        <v>40</v>
      </c>
      <c r="E102" s="24" t="s">
        <v>90</v>
      </c>
      <c r="F102" s="25">
        <v>100</v>
      </c>
      <c r="G102" s="25">
        <v>14</v>
      </c>
      <c r="H102" s="25">
        <v>10</v>
      </c>
      <c r="I102" s="25">
        <v>7</v>
      </c>
      <c r="J102" s="25">
        <v>182</v>
      </c>
      <c r="K102" s="26">
        <v>7045</v>
      </c>
      <c r="L102" s="25">
        <v>24</v>
      </c>
    </row>
    <row r="103" spans="1:12" ht="15.75" customHeight="1" x14ac:dyDescent="0.25">
      <c r="A103" s="20"/>
      <c r="B103" s="21"/>
      <c r="C103" s="22"/>
      <c r="D103" s="23" t="s">
        <v>42</v>
      </c>
      <c r="E103" s="24" t="s">
        <v>53</v>
      </c>
      <c r="F103" s="25">
        <v>150</v>
      </c>
      <c r="G103" s="25">
        <v>6.3</v>
      </c>
      <c r="H103" s="25">
        <v>1.65</v>
      </c>
      <c r="I103" s="25">
        <v>31</v>
      </c>
      <c r="J103" s="25">
        <v>177</v>
      </c>
      <c r="K103" s="26">
        <v>302</v>
      </c>
      <c r="L103" s="25">
        <v>13</v>
      </c>
    </row>
    <row r="104" spans="1:12" ht="15.75" customHeight="1" x14ac:dyDescent="0.25">
      <c r="A104" s="20"/>
      <c r="B104" s="21"/>
      <c r="C104" s="22"/>
      <c r="D104" s="23" t="s">
        <v>44</v>
      </c>
      <c r="E104" s="24" t="s">
        <v>62</v>
      </c>
      <c r="F104" s="25">
        <v>200</v>
      </c>
      <c r="G104" s="25">
        <v>1.1599999999999999</v>
      </c>
      <c r="H104" s="25">
        <v>0</v>
      </c>
      <c r="I104" s="25">
        <v>37</v>
      </c>
      <c r="J104" s="25">
        <v>156</v>
      </c>
      <c r="K104" s="26"/>
      <c r="L104" s="25">
        <v>10</v>
      </c>
    </row>
    <row r="105" spans="1:12" ht="15.75" customHeight="1" x14ac:dyDescent="0.25">
      <c r="A105" s="20"/>
      <c r="B105" s="21"/>
      <c r="C105" s="22"/>
      <c r="D105" s="23" t="s">
        <v>46</v>
      </c>
      <c r="E105" s="24" t="s">
        <v>32</v>
      </c>
      <c r="F105" s="25">
        <v>60</v>
      </c>
      <c r="G105" s="25">
        <v>4</v>
      </c>
      <c r="H105" s="25">
        <v>0.44</v>
      </c>
      <c r="I105" s="25">
        <v>29</v>
      </c>
      <c r="J105" s="25">
        <v>137</v>
      </c>
      <c r="K105" s="26"/>
      <c r="L105" s="25">
        <v>4.5599999999999996</v>
      </c>
    </row>
    <row r="106" spans="1:12" ht="15.75" x14ac:dyDescent="0.25">
      <c r="A106" s="27"/>
      <c r="B106" s="28"/>
      <c r="C106" s="29"/>
      <c r="D106" s="30" t="s">
        <v>35</v>
      </c>
      <c r="E106" s="31"/>
      <c r="F106" s="32">
        <f>SUM(F101:F105)</f>
        <v>710</v>
      </c>
      <c r="G106" s="32">
        <f>SUM(G101:G105)</f>
        <v>29.46</v>
      </c>
      <c r="H106" s="32">
        <f>SUM(H101:H105)</f>
        <v>15.29</v>
      </c>
      <c r="I106" s="32">
        <f>SUM(I101:I105)</f>
        <v>127</v>
      </c>
      <c r="J106" s="32">
        <f>SUM(J101:J105)</f>
        <v>773</v>
      </c>
      <c r="K106" s="33"/>
      <c r="L106" s="32">
        <f>SUM(L101:L105)</f>
        <v>73.56</v>
      </c>
    </row>
    <row r="107" spans="1:12" ht="15.75" x14ac:dyDescent="0.25">
      <c r="A107" s="37">
        <f>A96</f>
        <v>2</v>
      </c>
      <c r="B107" s="38">
        <f>B96</f>
        <v>3</v>
      </c>
      <c r="C107" s="52" t="s">
        <v>48</v>
      </c>
      <c r="D107" s="53"/>
      <c r="E107" s="39"/>
      <c r="F107" s="40">
        <f>F100+F106</f>
        <v>1305</v>
      </c>
      <c r="G107" s="40">
        <f>G100+G106</f>
        <v>45.46</v>
      </c>
      <c r="H107" s="40">
        <f>H100+H106</f>
        <v>42.87</v>
      </c>
      <c r="I107" s="40">
        <f>I100+I106</f>
        <v>206.1</v>
      </c>
      <c r="J107" s="40">
        <f>J100+J106</f>
        <v>1384</v>
      </c>
      <c r="K107" s="40"/>
      <c r="L107" s="40">
        <f>L100+L106</f>
        <v>144.72</v>
      </c>
    </row>
    <row r="108" spans="1:12" ht="15.75" customHeight="1" x14ac:dyDescent="0.25">
      <c r="A108" s="13">
        <v>2</v>
      </c>
      <c r="B108" s="14">
        <v>4</v>
      </c>
      <c r="C108" s="15" t="s">
        <v>26</v>
      </c>
      <c r="D108" s="16" t="s">
        <v>27</v>
      </c>
      <c r="E108" s="17" t="s">
        <v>91</v>
      </c>
      <c r="F108" s="18">
        <v>250</v>
      </c>
      <c r="G108" s="18">
        <v>9.4</v>
      </c>
      <c r="H108" s="18">
        <v>10.6</v>
      </c>
      <c r="I108" s="18">
        <v>45</v>
      </c>
      <c r="J108" s="18">
        <v>336</v>
      </c>
      <c r="K108" s="19">
        <v>4004</v>
      </c>
      <c r="L108" s="18">
        <v>36</v>
      </c>
    </row>
    <row r="109" spans="1:12" ht="15.75" customHeight="1" x14ac:dyDescent="0.25">
      <c r="A109" s="20"/>
      <c r="B109" s="21"/>
      <c r="C109" s="22"/>
      <c r="D109" s="23" t="s">
        <v>29</v>
      </c>
      <c r="E109" s="24" t="s">
        <v>57</v>
      </c>
      <c r="F109" s="25">
        <v>200</v>
      </c>
      <c r="G109" s="25">
        <v>4</v>
      </c>
      <c r="H109" s="25">
        <v>5</v>
      </c>
      <c r="I109" s="25">
        <v>19</v>
      </c>
      <c r="J109" s="25">
        <v>137</v>
      </c>
      <c r="K109" s="26"/>
      <c r="L109" s="25">
        <v>13.8</v>
      </c>
    </row>
    <row r="110" spans="1:12" ht="15.75" customHeight="1" x14ac:dyDescent="0.25">
      <c r="A110" s="20"/>
      <c r="B110" s="21"/>
      <c r="C110" s="22"/>
      <c r="D110" s="23" t="s">
        <v>31</v>
      </c>
      <c r="E110" s="24" t="s">
        <v>99</v>
      </c>
      <c r="F110" s="25">
        <v>60</v>
      </c>
      <c r="G110" s="25">
        <v>8.6</v>
      </c>
      <c r="H110" s="25">
        <v>8.2799999999999994</v>
      </c>
      <c r="I110" s="25">
        <v>17</v>
      </c>
      <c r="J110" s="25">
        <v>153</v>
      </c>
      <c r="K110" s="26"/>
      <c r="L110" s="25">
        <v>8</v>
      </c>
    </row>
    <row r="111" spans="1:12" ht="15.75" customHeight="1" x14ac:dyDescent="0.25">
      <c r="A111" s="20"/>
      <c r="B111" s="21"/>
      <c r="C111" s="22"/>
      <c r="D111" s="7"/>
      <c r="E111" s="24" t="s">
        <v>68</v>
      </c>
      <c r="F111" s="25">
        <v>90</v>
      </c>
      <c r="G111" s="25">
        <v>6</v>
      </c>
      <c r="H111" s="25">
        <v>5</v>
      </c>
      <c r="I111" s="25">
        <v>13</v>
      </c>
      <c r="J111" s="25">
        <v>70</v>
      </c>
      <c r="K111" s="26"/>
      <c r="L111" s="25">
        <v>15</v>
      </c>
    </row>
    <row r="112" spans="1:12" ht="15.75" x14ac:dyDescent="0.25">
      <c r="A112" s="27"/>
      <c r="B112" s="28"/>
      <c r="C112" s="29"/>
      <c r="D112" s="30" t="s">
        <v>35</v>
      </c>
      <c r="E112" s="31"/>
      <c r="F112" s="32">
        <f>SUM(F108:F111)</f>
        <v>600</v>
      </c>
      <c r="G112" s="32">
        <f>SUM(G108:G111)</f>
        <v>28</v>
      </c>
      <c r="H112" s="32">
        <f>SUM(H108:H111)</f>
        <v>28.88</v>
      </c>
      <c r="I112" s="32">
        <f>SUM(I108:I111)</f>
        <v>94</v>
      </c>
      <c r="J112" s="32">
        <f>SUM(J108:J111)</f>
        <v>696</v>
      </c>
      <c r="K112" s="33"/>
      <c r="L112" s="32">
        <f>SUM(L108:L111)</f>
        <v>72.8</v>
      </c>
    </row>
    <row r="113" spans="1:12" ht="18" customHeight="1" x14ac:dyDescent="0.25">
      <c r="A113" s="34">
        <v>2</v>
      </c>
      <c r="B113" s="35">
        <v>4</v>
      </c>
      <c r="C113" s="36" t="s">
        <v>36</v>
      </c>
      <c r="D113" s="23" t="s">
        <v>38</v>
      </c>
      <c r="E113" s="24" t="s">
        <v>39</v>
      </c>
      <c r="F113" s="25">
        <v>200</v>
      </c>
      <c r="G113" s="25">
        <v>1.4</v>
      </c>
      <c r="H113" s="25">
        <v>3.66</v>
      </c>
      <c r="I113" s="25">
        <v>6.65</v>
      </c>
      <c r="J113" s="25">
        <v>81</v>
      </c>
      <c r="K113" s="26">
        <v>88</v>
      </c>
      <c r="L113" s="25">
        <v>22</v>
      </c>
    </row>
    <row r="114" spans="1:12" ht="18" customHeight="1" x14ac:dyDescent="0.25">
      <c r="A114" s="20"/>
      <c r="B114" s="21"/>
      <c r="C114" s="22"/>
      <c r="D114" s="23" t="s">
        <v>40</v>
      </c>
      <c r="E114" s="24" t="s">
        <v>94</v>
      </c>
      <c r="F114" s="25">
        <v>100</v>
      </c>
      <c r="G114" s="25">
        <v>16</v>
      </c>
      <c r="H114" s="25">
        <v>8</v>
      </c>
      <c r="I114" s="25">
        <v>4</v>
      </c>
      <c r="J114" s="25">
        <v>158</v>
      </c>
      <c r="K114" s="26">
        <v>260</v>
      </c>
      <c r="L114" s="25">
        <v>25</v>
      </c>
    </row>
    <row r="115" spans="1:12" ht="18" customHeight="1" x14ac:dyDescent="0.25">
      <c r="A115" s="20"/>
      <c r="B115" s="21"/>
      <c r="C115" s="22"/>
      <c r="D115" s="23" t="s">
        <v>42</v>
      </c>
      <c r="E115" s="24" t="s">
        <v>76</v>
      </c>
      <c r="F115" s="25">
        <v>150</v>
      </c>
      <c r="G115" s="25">
        <v>2.19</v>
      </c>
      <c r="H115" s="25">
        <v>7.4</v>
      </c>
      <c r="I115" s="25">
        <v>21.4</v>
      </c>
      <c r="J115" s="25">
        <v>165</v>
      </c>
      <c r="K115" s="26">
        <v>128</v>
      </c>
      <c r="L115" s="25">
        <v>12</v>
      </c>
    </row>
    <row r="116" spans="1:12" ht="18" customHeight="1" x14ac:dyDescent="0.25">
      <c r="A116" s="20"/>
      <c r="B116" s="21"/>
      <c r="C116" s="22"/>
      <c r="D116" s="23" t="s">
        <v>44</v>
      </c>
      <c r="E116" s="24" t="s">
        <v>45</v>
      </c>
      <c r="F116" s="25">
        <v>200</v>
      </c>
      <c r="G116" s="25">
        <v>0</v>
      </c>
      <c r="H116" s="25">
        <v>0</v>
      </c>
      <c r="I116" s="25">
        <v>14</v>
      </c>
      <c r="J116" s="25">
        <v>56</v>
      </c>
      <c r="K116" s="26">
        <v>377</v>
      </c>
      <c r="L116" s="25">
        <v>9.3000000000000007</v>
      </c>
    </row>
    <row r="117" spans="1:12" ht="18" customHeight="1" x14ac:dyDescent="0.25">
      <c r="A117" s="20"/>
      <c r="B117" s="21"/>
      <c r="C117" s="22"/>
      <c r="D117" s="23" t="s">
        <v>46</v>
      </c>
      <c r="E117" s="24" t="s">
        <v>32</v>
      </c>
      <c r="F117" s="25">
        <v>60</v>
      </c>
      <c r="G117" s="25">
        <v>4</v>
      </c>
      <c r="H117" s="25">
        <v>0.44</v>
      </c>
      <c r="I117" s="25">
        <v>29</v>
      </c>
      <c r="J117" s="25">
        <v>137</v>
      </c>
      <c r="K117" s="26"/>
      <c r="L117" s="25">
        <v>4.5599999999999996</v>
      </c>
    </row>
    <row r="118" spans="1:12" ht="15.75" x14ac:dyDescent="0.25">
      <c r="A118" s="27"/>
      <c r="B118" s="28"/>
      <c r="C118" s="29"/>
      <c r="D118" s="30" t="s">
        <v>35</v>
      </c>
      <c r="E118" s="31"/>
      <c r="F118" s="32">
        <f>SUM(F113:F117)</f>
        <v>710</v>
      </c>
      <c r="G118" s="32">
        <f>SUM(G113:G117)</f>
        <v>23.59</v>
      </c>
      <c r="H118" s="32">
        <f>SUM(H113:H117)</f>
        <v>19.500000000000004</v>
      </c>
      <c r="I118" s="32">
        <f>SUM(I113:I117)</f>
        <v>75.05</v>
      </c>
      <c r="J118" s="32">
        <f>SUM(J113:J117)</f>
        <v>597</v>
      </c>
      <c r="K118" s="33"/>
      <c r="L118" s="32">
        <f>SUM(L113:L117)</f>
        <v>72.86</v>
      </c>
    </row>
    <row r="119" spans="1:12" ht="15.75" x14ac:dyDescent="0.25">
      <c r="A119" s="37">
        <f>A108</f>
        <v>2</v>
      </c>
      <c r="B119" s="38">
        <f>B108</f>
        <v>4</v>
      </c>
      <c r="C119" s="52" t="s">
        <v>48</v>
      </c>
      <c r="D119" s="53"/>
      <c r="E119" s="39"/>
      <c r="F119" s="40">
        <f>F112+F118</f>
        <v>1310</v>
      </c>
      <c r="G119" s="40">
        <f>G112+G118</f>
        <v>51.59</v>
      </c>
      <c r="H119" s="40">
        <f>H112+H118</f>
        <v>48.38</v>
      </c>
      <c r="I119" s="40">
        <f>I112+I118</f>
        <v>169.05</v>
      </c>
      <c r="J119" s="40">
        <f>J112+J118</f>
        <v>1293</v>
      </c>
      <c r="K119" s="40"/>
      <c r="L119" s="40">
        <f>L112+L118</f>
        <v>145.66</v>
      </c>
    </row>
    <row r="120" spans="1:12" ht="17.25" customHeight="1" x14ac:dyDescent="0.25">
      <c r="A120" s="13">
        <v>2</v>
      </c>
      <c r="B120" s="14">
        <v>5</v>
      </c>
      <c r="C120" s="15" t="s">
        <v>26</v>
      </c>
      <c r="D120" s="16" t="s">
        <v>27</v>
      </c>
      <c r="E120" s="17" t="s">
        <v>43</v>
      </c>
      <c r="F120" s="18">
        <v>150</v>
      </c>
      <c r="G120" s="18">
        <v>5.4</v>
      </c>
      <c r="H120" s="18">
        <v>3.15</v>
      </c>
      <c r="I120" s="18">
        <v>29</v>
      </c>
      <c r="J120" s="18">
        <v>177</v>
      </c>
      <c r="K120" s="19">
        <v>203</v>
      </c>
      <c r="L120" s="18">
        <v>14</v>
      </c>
    </row>
    <row r="121" spans="1:12" ht="17.25" customHeight="1" x14ac:dyDescent="0.25">
      <c r="A121" s="20"/>
      <c r="B121" s="21"/>
      <c r="C121" s="22"/>
      <c r="D121" s="7"/>
      <c r="E121" s="24" t="s">
        <v>95</v>
      </c>
      <c r="F121" s="25">
        <v>90</v>
      </c>
      <c r="G121" s="25">
        <v>5</v>
      </c>
      <c r="H121" s="25">
        <v>7</v>
      </c>
      <c r="I121" s="25">
        <v>29</v>
      </c>
      <c r="J121" s="25">
        <v>200</v>
      </c>
      <c r="K121" s="26">
        <v>8004</v>
      </c>
      <c r="L121" s="25">
        <v>30</v>
      </c>
    </row>
    <row r="122" spans="1:12" ht="17.25" customHeight="1" x14ac:dyDescent="0.25">
      <c r="A122" s="20"/>
      <c r="B122" s="21"/>
      <c r="C122" s="22"/>
      <c r="D122" s="23" t="s">
        <v>29</v>
      </c>
      <c r="E122" s="24" t="s">
        <v>71</v>
      </c>
      <c r="F122" s="25">
        <v>200</v>
      </c>
      <c r="G122" s="25">
        <v>0</v>
      </c>
      <c r="H122" s="25">
        <v>0</v>
      </c>
      <c r="I122" s="25">
        <v>14</v>
      </c>
      <c r="J122" s="25">
        <v>60</v>
      </c>
      <c r="K122" s="26"/>
      <c r="L122" s="25">
        <v>9</v>
      </c>
    </row>
    <row r="123" spans="1:12" ht="17.25" customHeight="1" x14ac:dyDescent="0.25">
      <c r="A123" s="20"/>
      <c r="B123" s="21"/>
      <c r="C123" s="22"/>
      <c r="D123" s="23" t="s">
        <v>31</v>
      </c>
      <c r="E123" s="24" t="s">
        <v>32</v>
      </c>
      <c r="F123" s="25">
        <v>60</v>
      </c>
      <c r="G123" s="25">
        <v>2.66</v>
      </c>
      <c r="H123" s="25">
        <v>0.28000000000000003</v>
      </c>
      <c r="I123" s="25">
        <v>17</v>
      </c>
      <c r="J123" s="25">
        <v>82</v>
      </c>
      <c r="K123" s="26"/>
      <c r="L123" s="25">
        <v>4.5599999999999996</v>
      </c>
    </row>
    <row r="124" spans="1:12" ht="15.75" x14ac:dyDescent="0.25">
      <c r="A124" s="20"/>
      <c r="B124" s="21"/>
      <c r="C124" s="22"/>
      <c r="D124" s="7"/>
      <c r="E124" s="24" t="s">
        <v>59</v>
      </c>
      <c r="F124" s="25">
        <v>90</v>
      </c>
      <c r="G124" s="25">
        <v>5</v>
      </c>
      <c r="H124" s="25">
        <v>7</v>
      </c>
      <c r="I124" s="25">
        <v>22</v>
      </c>
      <c r="J124" s="25">
        <v>150</v>
      </c>
      <c r="K124" s="26"/>
      <c r="L124" s="25">
        <v>15</v>
      </c>
    </row>
    <row r="125" spans="1:12" ht="15.75" x14ac:dyDescent="0.25">
      <c r="A125" s="27"/>
      <c r="B125" s="28"/>
      <c r="C125" s="29"/>
      <c r="D125" s="30" t="s">
        <v>35</v>
      </c>
      <c r="E125" s="31"/>
      <c r="F125" s="32">
        <f>SUM(F120:F124)</f>
        <v>590</v>
      </c>
      <c r="G125" s="32">
        <f>SUM(G120:G124)</f>
        <v>18.060000000000002</v>
      </c>
      <c r="H125" s="32">
        <f>SUM(H120:H124)</f>
        <v>17.43</v>
      </c>
      <c r="I125" s="32">
        <f>SUM(I120:I124)</f>
        <v>111</v>
      </c>
      <c r="J125" s="32">
        <f>SUM(J120:J124)</f>
        <v>669</v>
      </c>
      <c r="K125" s="33"/>
      <c r="L125" s="32">
        <f>SUM(L120:L124)</f>
        <v>72.56</v>
      </c>
    </row>
    <row r="126" spans="1:12" ht="15.75" customHeight="1" x14ac:dyDescent="0.25">
      <c r="A126" s="34">
        <v>2</v>
      </c>
      <c r="B126" s="35">
        <v>5</v>
      </c>
      <c r="C126" s="36" t="s">
        <v>36</v>
      </c>
      <c r="D126" s="23" t="s">
        <v>38</v>
      </c>
      <c r="E126" s="24" t="s">
        <v>69</v>
      </c>
      <c r="F126" s="25">
        <v>200</v>
      </c>
      <c r="G126" s="25">
        <v>3.2</v>
      </c>
      <c r="H126" s="25">
        <v>2.4</v>
      </c>
      <c r="I126" s="25">
        <v>11.2</v>
      </c>
      <c r="J126" s="25">
        <v>81.599999999999994</v>
      </c>
      <c r="K126" s="26">
        <v>82</v>
      </c>
      <c r="L126" s="25">
        <v>20</v>
      </c>
    </row>
    <row r="127" spans="1:12" ht="15.75" customHeight="1" x14ac:dyDescent="0.25">
      <c r="A127" s="20"/>
      <c r="B127" s="21"/>
      <c r="C127" s="22"/>
      <c r="D127" s="23" t="s">
        <v>40</v>
      </c>
      <c r="E127" s="24" t="s">
        <v>70</v>
      </c>
      <c r="F127" s="25">
        <v>200</v>
      </c>
      <c r="G127" s="25">
        <v>15</v>
      </c>
      <c r="H127" s="25">
        <v>18</v>
      </c>
      <c r="I127" s="25">
        <v>34</v>
      </c>
      <c r="J127" s="25">
        <v>359</v>
      </c>
      <c r="K127" s="26">
        <v>265</v>
      </c>
      <c r="L127" s="25">
        <v>39.5</v>
      </c>
    </row>
    <row r="128" spans="1:12" ht="15.75" customHeight="1" x14ac:dyDescent="0.25">
      <c r="A128" s="20"/>
      <c r="B128" s="21"/>
      <c r="C128" s="22"/>
      <c r="D128" s="23" t="s">
        <v>44</v>
      </c>
      <c r="E128" s="24" t="s">
        <v>71</v>
      </c>
      <c r="F128" s="25">
        <v>200</v>
      </c>
      <c r="G128" s="25">
        <v>4</v>
      </c>
      <c r="H128" s="25">
        <v>5</v>
      </c>
      <c r="I128" s="25">
        <v>19</v>
      </c>
      <c r="J128" s="25">
        <v>137</v>
      </c>
      <c r="K128" s="26"/>
      <c r="L128" s="25">
        <v>9</v>
      </c>
    </row>
    <row r="129" spans="1:12" ht="15.75" customHeight="1" x14ac:dyDescent="0.25">
      <c r="A129" s="20"/>
      <c r="B129" s="21"/>
      <c r="C129" s="22"/>
      <c r="D129" s="23" t="s">
        <v>46</v>
      </c>
      <c r="E129" s="24" t="s">
        <v>32</v>
      </c>
      <c r="F129" s="25">
        <v>60</v>
      </c>
      <c r="G129" s="25">
        <v>4</v>
      </c>
      <c r="H129" s="25">
        <v>0.44</v>
      </c>
      <c r="I129" s="25">
        <v>29</v>
      </c>
      <c r="J129" s="25">
        <v>137</v>
      </c>
      <c r="K129" s="26"/>
      <c r="L129" s="25">
        <v>4.5599999999999996</v>
      </c>
    </row>
    <row r="130" spans="1:12" ht="15.75" x14ac:dyDescent="0.25">
      <c r="A130" s="27"/>
      <c r="B130" s="28"/>
      <c r="C130" s="29"/>
      <c r="D130" s="30" t="s">
        <v>35</v>
      </c>
      <c r="E130" s="31"/>
      <c r="F130" s="32">
        <f>SUM(F126:F129)</f>
        <v>660</v>
      </c>
      <c r="G130" s="32">
        <f>SUM(G126:G129)</f>
        <v>26.2</v>
      </c>
      <c r="H130" s="32">
        <f>SUM(H126:H129)</f>
        <v>25.84</v>
      </c>
      <c r="I130" s="32">
        <f>SUM(I126:I129)</f>
        <v>93.2</v>
      </c>
      <c r="J130" s="32">
        <f>SUM(J126:J129)</f>
        <v>714.6</v>
      </c>
      <c r="K130" s="33"/>
      <c r="L130" s="32">
        <f>SUM(L126:L129)</f>
        <v>73.06</v>
      </c>
    </row>
    <row r="131" spans="1:12" ht="15.75" x14ac:dyDescent="0.25">
      <c r="A131" s="37">
        <f>A120</f>
        <v>2</v>
      </c>
      <c r="B131" s="38">
        <f>B120</f>
        <v>5</v>
      </c>
      <c r="C131" s="52" t="s">
        <v>48</v>
      </c>
      <c r="D131" s="53"/>
      <c r="E131" s="39"/>
      <c r="F131" s="40">
        <f>F125+F130</f>
        <v>1250</v>
      </c>
      <c r="G131" s="40">
        <f>G125+G130</f>
        <v>44.260000000000005</v>
      </c>
      <c r="H131" s="40">
        <f>H125+H130</f>
        <v>43.269999999999996</v>
      </c>
      <c r="I131" s="40">
        <f>I125+I130</f>
        <v>204.2</v>
      </c>
      <c r="J131" s="40">
        <f>J125+J130</f>
        <v>1383.6</v>
      </c>
      <c r="K131" s="40"/>
      <c r="L131" s="40">
        <f>L125+L130</f>
        <v>145.62</v>
      </c>
    </row>
    <row r="132" spans="1:12" ht="15.75" x14ac:dyDescent="0.25">
      <c r="A132" s="45"/>
      <c r="B132" s="46"/>
      <c r="C132" s="54" t="s">
        <v>96</v>
      </c>
      <c r="D132" s="55"/>
      <c r="E132" s="56"/>
      <c r="F132" s="47">
        <f>(F18+F32+F44+F55+F67+F81+F95+F107+F119+F131)/(IF(F18=0, 0, 1)+IF(F32=0, 0, 1)+IF(F44=0, 0, 1)+IF(F55=0, 0, 1)+IF(F67=0, 0, 1)+IF(F81=0, 0, 1)+IF(F95=0, 0, 1)+IF(F107=0, 0, 1)+IF(F119=0, 0, 1)+IF(F131=0, 0, 1))</f>
        <v>1293.5</v>
      </c>
      <c r="G132" s="47">
        <f>(G18+G32+G44+G55+G67+G81+G95+G107+G119+G131)/(IF(G18=0, 0, 1)+IF(G32=0, 0, 1)+IF(G44=0, 0, 1)+IF(G55=0, 0, 1)+IF(G67=0, 0, 1)+IF(G81=0, 0, 1)+IF(G95=0, 0, 1)+IF(G107=0, 0, 1)+IF(G119=0, 0, 1)+IF(G131=0, 0, 1))</f>
        <v>41.665999999999997</v>
      </c>
      <c r="H132" s="47">
        <f>(H18+H32+H44+H55+H67+H81+H95+H107+H119+H131)/(IF(H18=0, 0, 1)+IF(H32=0, 0, 1)+IF(H44=0, 0, 1)+IF(H55=0, 0, 1)+IF(H67=0, 0, 1)+IF(H81=0, 0, 1)+IF(H95=0, 0, 1)+IF(H107=0, 0, 1)+IF(H119=0, 0, 1)+IF(H131=0, 0, 1))</f>
        <v>41.155999999999992</v>
      </c>
      <c r="I132" s="47">
        <f>(I18+I32+I44+I55+I67+I81+I95+I107+I119+I131)/(IF(I18=0, 0, 1)+IF(I32=0, 0, 1)+IF(I44=0, 0, 1)+IF(I55=0, 0, 1)+IF(I67=0, 0, 1)+IF(I81=0, 0, 1)+IF(I95=0, 0, 1)+IF(I107=0, 0, 1)+IF(I119=0, 0, 1)+IF(I131=0, 0, 1))</f>
        <v>183.398</v>
      </c>
      <c r="J132" s="47">
        <f>(J18+J32+J44+J55+J67+J81+J95+J107+J119+J131)/(IF(J18=0, 0, 1)+IF(J32=0, 0, 1)+IF(J44=0, 0, 1)+IF(J55=0, 0, 1)+IF(J67=0, 0, 1)+IF(J81=0, 0, 1)+IF(J95=0, 0, 1)+IF(J107=0, 0, 1)+IF(J119=0, 0, 1)+IF(J131=0, 0, 1))</f>
        <v>1287.3</v>
      </c>
      <c r="K132" s="47"/>
      <c r="L132" s="47">
        <f>(L18+L32+L44+L55+L67+L81+L95+L107+L119+L131)/(IF(L18=0, 0, 1)+IF(L32=0, 0, 1)+IF(L44=0, 0, 1)+IF(L55=0, 0, 1)+IF(L67=0, 0, 1)+IF(L81=0, 0, 1)+IF(L95=0, 0, 1)+IF(L107=0, 0, 1)+IF(L119=0, 0, 1)+IF(L131=0, 0, 1))</f>
        <v>146.15400000000005</v>
      </c>
    </row>
  </sheetData>
  <mergeCells count="14">
    <mergeCell ref="C107:D107"/>
    <mergeCell ref="C119:D119"/>
    <mergeCell ref="C131:D131"/>
    <mergeCell ref="C132:E132"/>
    <mergeCell ref="H1:L1"/>
    <mergeCell ref="H2:L2"/>
    <mergeCell ref="C44:D44"/>
    <mergeCell ref="C55:D55"/>
    <mergeCell ref="C67:D67"/>
    <mergeCell ref="C81:D81"/>
    <mergeCell ref="C95:D95"/>
    <mergeCell ref="C1:E1"/>
    <mergeCell ref="C18:D18"/>
    <mergeCell ref="C32:D32"/>
  </mergeCells>
  <pageMargins left="0.70000004768371604" right="0.70000004768371604" top="0.75" bottom="0.75" header="0.30000001192092901" footer="0.30000001192092901"/>
  <pageSetup paperSize="9" scale="71" orientation="landscape" r:id="rId1"/>
  <rowBreaks count="3" manualBreakCount="3">
    <brk id="32" max="16383" man="1"/>
    <brk id="67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cp:lastPrinted>2024-09-18T12:10:24Z</cp:lastPrinted>
  <dcterms:modified xsi:type="dcterms:W3CDTF">2024-09-18T14:16:08Z</dcterms:modified>
</cp:coreProperties>
</file>