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28770" windowHeight="11850" activeTab="1"/>
  </bookViews>
  <sheets>
    <sheet name="7-11" sheetId="1" r:id="rId1"/>
    <sheet name="12-17" sheetId="2" r:id="rId2"/>
  </sheets>
  <calcPr calcId="162913"/>
</workbook>
</file>

<file path=xl/calcChain.xml><?xml version="1.0" encoding="utf-8"?>
<calcChain xmlns="http://schemas.openxmlformats.org/spreadsheetml/2006/main">
  <c r="B126" i="2" l="1"/>
  <c r="A126" i="2"/>
  <c r="L125" i="2"/>
  <c r="J125" i="2"/>
  <c r="I125" i="2"/>
  <c r="H125" i="2"/>
  <c r="G125" i="2"/>
  <c r="F125" i="2"/>
  <c r="L120" i="2"/>
  <c r="L126" i="2" s="1"/>
  <c r="J120" i="2"/>
  <c r="J126" i="2" s="1"/>
  <c r="I120" i="2"/>
  <c r="I126" i="2" s="1"/>
  <c r="H120" i="2"/>
  <c r="H126" i="2" s="1"/>
  <c r="G120" i="2"/>
  <c r="G126" i="2" s="1"/>
  <c r="F120" i="2"/>
  <c r="F126" i="2" s="1"/>
  <c r="B115" i="2"/>
  <c r="A115" i="2"/>
  <c r="L114" i="2"/>
  <c r="J114" i="2"/>
  <c r="I114" i="2"/>
  <c r="H114" i="2"/>
  <c r="G114" i="2"/>
  <c r="F114" i="2"/>
  <c r="L108" i="2"/>
  <c r="L115" i="2" s="1"/>
  <c r="J108" i="2"/>
  <c r="J115" i="2" s="1"/>
  <c r="I108" i="2"/>
  <c r="I115" i="2" s="1"/>
  <c r="H108" i="2"/>
  <c r="H115" i="2" s="1"/>
  <c r="G108" i="2"/>
  <c r="G115" i="2" s="1"/>
  <c r="F108" i="2"/>
  <c r="F115" i="2" s="1"/>
  <c r="B102" i="2"/>
  <c r="A102" i="2"/>
  <c r="L101" i="2"/>
  <c r="J101" i="2"/>
  <c r="I101" i="2"/>
  <c r="H101" i="2"/>
  <c r="G101" i="2"/>
  <c r="F101" i="2"/>
  <c r="L95" i="2"/>
  <c r="L102" i="2" s="1"/>
  <c r="J95" i="2"/>
  <c r="J102" i="2" s="1"/>
  <c r="I95" i="2"/>
  <c r="I102" i="2" s="1"/>
  <c r="H95" i="2"/>
  <c r="H102" i="2" s="1"/>
  <c r="G95" i="2"/>
  <c r="G102" i="2" s="1"/>
  <c r="F95" i="2"/>
  <c r="F102" i="2" s="1"/>
  <c r="B90" i="2"/>
  <c r="A90" i="2"/>
  <c r="L89" i="2"/>
  <c r="J89" i="2"/>
  <c r="I89" i="2"/>
  <c r="H89" i="2"/>
  <c r="G89" i="2"/>
  <c r="F89" i="2"/>
  <c r="L83" i="2"/>
  <c r="L90" i="2" s="1"/>
  <c r="J83" i="2"/>
  <c r="J90" i="2" s="1"/>
  <c r="I83" i="2"/>
  <c r="I90" i="2" s="1"/>
  <c r="H83" i="2"/>
  <c r="H90" i="2" s="1"/>
  <c r="G83" i="2"/>
  <c r="G90" i="2" s="1"/>
  <c r="F83" i="2"/>
  <c r="F90" i="2" s="1"/>
  <c r="B77" i="2"/>
  <c r="A77" i="2"/>
  <c r="L76" i="2"/>
  <c r="J76" i="2"/>
  <c r="I76" i="2"/>
  <c r="H76" i="2"/>
  <c r="G76" i="2"/>
  <c r="F76" i="2"/>
  <c r="B71" i="2"/>
  <c r="A71" i="2"/>
  <c r="L70" i="2"/>
  <c r="L77" i="2" s="1"/>
  <c r="J70" i="2"/>
  <c r="J77" i="2" s="1"/>
  <c r="I70" i="2"/>
  <c r="I77" i="2" s="1"/>
  <c r="H70" i="2"/>
  <c r="H77" i="2" s="1"/>
  <c r="G70" i="2"/>
  <c r="G77" i="2" s="1"/>
  <c r="F70" i="2"/>
  <c r="F77" i="2" s="1"/>
  <c r="B64" i="2"/>
  <c r="A64" i="2"/>
  <c r="L63" i="2"/>
  <c r="J63" i="2"/>
  <c r="I63" i="2"/>
  <c r="H63" i="2"/>
  <c r="G63" i="2"/>
  <c r="F63" i="2"/>
  <c r="L57" i="2"/>
  <c r="L64" i="2" s="1"/>
  <c r="J57" i="2"/>
  <c r="J64" i="2" s="1"/>
  <c r="I57" i="2"/>
  <c r="I64" i="2" s="1"/>
  <c r="H57" i="2"/>
  <c r="H64" i="2" s="1"/>
  <c r="G57" i="2"/>
  <c r="G64" i="2" s="1"/>
  <c r="F57" i="2"/>
  <c r="F64" i="2" s="1"/>
  <c r="B51" i="2"/>
  <c r="A51" i="2"/>
  <c r="L50" i="2"/>
  <c r="J50" i="2"/>
  <c r="I50" i="2"/>
  <c r="H50" i="2"/>
  <c r="G50" i="2"/>
  <c r="F50" i="2"/>
  <c r="L45" i="2"/>
  <c r="L51" i="2" s="1"/>
  <c r="J45" i="2"/>
  <c r="J51" i="2" s="1"/>
  <c r="I45" i="2"/>
  <c r="I51" i="2" s="1"/>
  <c r="H45" i="2"/>
  <c r="H51" i="2" s="1"/>
  <c r="G45" i="2"/>
  <c r="G51" i="2" s="1"/>
  <c r="F45" i="2"/>
  <c r="F51" i="2" s="1"/>
  <c r="B39" i="2"/>
  <c r="A39" i="2"/>
  <c r="L38" i="2"/>
  <c r="J38" i="2"/>
  <c r="I38" i="2"/>
  <c r="H38" i="2"/>
  <c r="G38" i="2"/>
  <c r="F38" i="2"/>
  <c r="L33" i="2"/>
  <c r="L39" i="2" s="1"/>
  <c r="J33" i="2"/>
  <c r="J39" i="2" s="1"/>
  <c r="I33" i="2"/>
  <c r="I39" i="2" s="1"/>
  <c r="H33" i="2"/>
  <c r="H39" i="2" s="1"/>
  <c r="G33" i="2"/>
  <c r="G39" i="2" s="1"/>
  <c r="F33" i="2"/>
  <c r="F39" i="2" s="1"/>
  <c r="B28" i="2"/>
  <c r="A28" i="2"/>
  <c r="L27" i="2"/>
  <c r="J27" i="2"/>
  <c r="I27" i="2"/>
  <c r="H27" i="2"/>
  <c r="G27" i="2"/>
  <c r="F27" i="2"/>
  <c r="L21" i="2"/>
  <c r="J21" i="2"/>
  <c r="I21" i="2"/>
  <c r="H21" i="2"/>
  <c r="G21" i="2"/>
  <c r="F21" i="2"/>
  <c r="F28" i="2" l="1"/>
  <c r="H28" i="2"/>
  <c r="J28" i="2"/>
  <c r="G28" i="2"/>
  <c r="I28" i="2"/>
  <c r="L28" i="2"/>
  <c r="B17" i="2" l="1"/>
  <c r="A17" i="2"/>
  <c r="L16" i="2"/>
  <c r="J16" i="2"/>
  <c r="I16" i="2"/>
  <c r="H16" i="2"/>
  <c r="G16" i="2"/>
  <c r="F16" i="2"/>
  <c r="L10" i="2"/>
  <c r="L17" i="2" s="1"/>
  <c r="L127" i="2" s="1"/>
  <c r="J10" i="2"/>
  <c r="J17" i="2" s="1"/>
  <c r="J127" i="2" s="1"/>
  <c r="I10" i="2"/>
  <c r="I17" i="2" s="1"/>
  <c r="I127" i="2" s="1"/>
  <c r="H10" i="2"/>
  <c r="H17" i="2" s="1"/>
  <c r="H127" i="2" s="1"/>
  <c r="G10" i="2"/>
  <c r="G17" i="2" s="1"/>
  <c r="G127" i="2" s="1"/>
  <c r="F10" i="2"/>
  <c r="F17" i="2" s="1"/>
  <c r="F127" i="2" s="1"/>
  <c r="B141" i="1"/>
  <c r="A141" i="1"/>
  <c r="L140" i="1"/>
  <c r="J140" i="1"/>
  <c r="I140" i="1"/>
  <c r="H140" i="1"/>
  <c r="G140" i="1"/>
  <c r="F140" i="1"/>
  <c r="L134" i="1"/>
  <c r="L141" i="1" s="1"/>
  <c r="J134" i="1"/>
  <c r="J141" i="1" s="1"/>
  <c r="I134" i="1"/>
  <c r="I141" i="1" s="1"/>
  <c r="H134" i="1"/>
  <c r="H141" i="1" s="1"/>
  <c r="G134" i="1"/>
  <c r="G141" i="1" s="1"/>
  <c r="F134" i="1"/>
  <c r="F141" i="1" s="1"/>
  <c r="B129" i="1"/>
  <c r="A129" i="1"/>
  <c r="L128" i="1"/>
  <c r="J128" i="1"/>
  <c r="I128" i="1"/>
  <c r="H128" i="1"/>
  <c r="G128" i="1"/>
  <c r="F128" i="1"/>
  <c r="L122" i="1"/>
  <c r="L129" i="1" s="1"/>
  <c r="J122" i="1"/>
  <c r="J129" i="1" s="1"/>
  <c r="I122" i="1"/>
  <c r="I129" i="1" s="1"/>
  <c r="H122" i="1"/>
  <c r="H129" i="1" s="1"/>
  <c r="G122" i="1"/>
  <c r="G129" i="1" s="1"/>
  <c r="F122" i="1"/>
  <c r="F129" i="1" s="1"/>
  <c r="B116" i="1"/>
  <c r="A116" i="1"/>
  <c r="L115" i="1"/>
  <c r="J115" i="1"/>
  <c r="I115" i="1"/>
  <c r="H115" i="1"/>
  <c r="G115" i="1"/>
  <c r="F115" i="1"/>
  <c r="L109" i="1"/>
  <c r="J109" i="1"/>
  <c r="J116" i="1" s="1"/>
  <c r="I109" i="1"/>
  <c r="I116" i="1" s="1"/>
  <c r="H109" i="1"/>
  <c r="H116" i="1" s="1"/>
  <c r="G109" i="1"/>
  <c r="G116" i="1" s="1"/>
  <c r="F109" i="1"/>
  <c r="F116" i="1" s="1"/>
  <c r="B103" i="1"/>
  <c r="A103" i="1"/>
  <c r="L102" i="1"/>
  <c r="J102" i="1"/>
  <c r="I102" i="1"/>
  <c r="H102" i="1"/>
  <c r="G102" i="1"/>
  <c r="F102" i="1"/>
  <c r="L96" i="1"/>
  <c r="L103" i="1" s="1"/>
  <c r="J96" i="1"/>
  <c r="J103" i="1" s="1"/>
  <c r="I96" i="1"/>
  <c r="I103" i="1" s="1"/>
  <c r="H96" i="1"/>
  <c r="H103" i="1" s="1"/>
  <c r="G96" i="1"/>
  <c r="G103" i="1" s="1"/>
  <c r="F96" i="1"/>
  <c r="F103" i="1" s="1"/>
  <c r="B90" i="1"/>
  <c r="A90" i="1"/>
  <c r="L89" i="1"/>
  <c r="J89" i="1"/>
  <c r="I89" i="1"/>
  <c r="H89" i="1"/>
  <c r="G89" i="1"/>
  <c r="F89" i="1"/>
  <c r="B82" i="1"/>
  <c r="A82" i="1"/>
  <c r="L81" i="1"/>
  <c r="L90" i="1" s="1"/>
  <c r="J81" i="1"/>
  <c r="J90" i="1" s="1"/>
  <c r="I81" i="1"/>
  <c r="I90" i="1" s="1"/>
  <c r="H81" i="1"/>
  <c r="H90" i="1" s="1"/>
  <c r="G81" i="1"/>
  <c r="G90" i="1" s="1"/>
  <c r="F81" i="1"/>
  <c r="F90" i="1" s="1"/>
  <c r="B75" i="1"/>
  <c r="A75" i="1"/>
  <c r="L74" i="1"/>
  <c r="J74" i="1"/>
  <c r="I74" i="1"/>
  <c r="H74" i="1"/>
  <c r="G74" i="1"/>
  <c r="F74" i="1"/>
  <c r="L67" i="1"/>
  <c r="L75" i="1" s="1"/>
  <c r="J67" i="1"/>
  <c r="J75" i="1" s="1"/>
  <c r="I67" i="1"/>
  <c r="I75" i="1" s="1"/>
  <c r="H67" i="1"/>
  <c r="H75" i="1" s="1"/>
  <c r="G67" i="1"/>
  <c r="G75" i="1" s="1"/>
  <c r="F67" i="1"/>
  <c r="F75" i="1" s="1"/>
  <c r="B61" i="1"/>
  <c r="A61" i="1"/>
  <c r="L60" i="1"/>
  <c r="J60" i="1"/>
  <c r="I60" i="1"/>
  <c r="H60" i="1"/>
  <c r="G60" i="1"/>
  <c r="F60" i="1"/>
  <c r="L55" i="1"/>
  <c r="L61" i="1" s="1"/>
  <c r="J55" i="1"/>
  <c r="J61" i="1" s="1"/>
  <c r="I55" i="1"/>
  <c r="I61" i="1" s="1"/>
  <c r="H55" i="1"/>
  <c r="H61" i="1" s="1"/>
  <c r="G55" i="1"/>
  <c r="G61" i="1" s="1"/>
  <c r="F55" i="1"/>
  <c r="F61" i="1" s="1"/>
  <c r="B49" i="1"/>
  <c r="A49" i="1"/>
  <c r="L48" i="1"/>
  <c r="J48" i="1"/>
  <c r="I48" i="1"/>
  <c r="H48" i="1"/>
  <c r="G48" i="1"/>
  <c r="F48" i="1"/>
  <c r="L43" i="1"/>
  <c r="L49" i="1" s="1"/>
  <c r="J43" i="1"/>
  <c r="J49" i="1" s="1"/>
  <c r="I43" i="1"/>
  <c r="I49" i="1" s="1"/>
  <c r="H43" i="1"/>
  <c r="H49" i="1" s="1"/>
  <c r="G43" i="1"/>
  <c r="G49" i="1" s="1"/>
  <c r="F43" i="1"/>
  <c r="F49" i="1" s="1"/>
  <c r="B36" i="1"/>
  <c r="A36" i="1"/>
  <c r="L35" i="1"/>
  <c r="J35" i="1"/>
  <c r="I35" i="1"/>
  <c r="H35" i="1"/>
  <c r="G35" i="1"/>
  <c r="F35" i="1"/>
  <c r="L28" i="1"/>
  <c r="L36" i="1" s="1"/>
  <c r="J28" i="1"/>
  <c r="J36" i="1" s="1"/>
  <c r="I28" i="1"/>
  <c r="I36" i="1" s="1"/>
  <c r="H28" i="1"/>
  <c r="H36" i="1" s="1"/>
  <c r="G28" i="1"/>
  <c r="G36" i="1" s="1"/>
  <c r="F28" i="1"/>
  <c r="F36" i="1" s="1"/>
  <c r="B23" i="1"/>
  <c r="A23" i="1"/>
  <c r="L22" i="1"/>
  <c r="J22" i="1"/>
  <c r="I22" i="1"/>
  <c r="H22" i="1"/>
  <c r="G22" i="1"/>
  <c r="F22" i="1"/>
  <c r="B15" i="1"/>
  <c r="A15" i="1"/>
  <c r="L14" i="1"/>
  <c r="J14" i="1"/>
  <c r="J23" i="1" s="1"/>
  <c r="I14" i="1"/>
  <c r="I23" i="1" s="1"/>
  <c r="H14" i="1"/>
  <c r="H23" i="1" s="1"/>
  <c r="G14" i="1"/>
  <c r="G23" i="1" s="1"/>
  <c r="G142" i="1" s="1"/>
  <c r="F14" i="1"/>
  <c r="F23" i="1" s="1"/>
  <c r="L116" i="1" l="1"/>
  <c r="L23" i="1"/>
  <c r="F142" i="1"/>
  <c r="H142" i="1"/>
  <c r="I142" i="1"/>
  <c r="J142" i="1"/>
  <c r="L142" i="1" l="1"/>
</calcChain>
</file>

<file path=xl/sharedStrings.xml><?xml version="1.0" encoding="utf-8"?>
<sst xmlns="http://schemas.openxmlformats.org/spreadsheetml/2006/main" count="534" uniqueCount="108">
  <si>
    <t>Школа</t>
  </si>
  <si>
    <t>Уакитская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</si>
  <si>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</si>
  <si>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</si>
  <si>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</si>
  <si>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</si>
  <si>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</si>
  <si>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Дымбрылова И.Ц.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</si>
  <si>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</si>
  <si>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</si>
  <si>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</si>
  <si>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</si>
  <si>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</si>
  <si>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</si>
  <si>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</si>
  <si>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</si>
  <si>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</si>
  <si>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</si>
  <si>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</si>
  <si>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</si>
  <si>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</si>
  <si>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</si>
  <si>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</si>
  <si>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</si>
  <si>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</si>
  <si>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</si>
  <si>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</si>
  <si>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</si>
  <si>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жадкая на молоке гречневая</t>
  </si>
  <si>
    <t>гор.напиток</t>
  </si>
  <si>
    <t>чай с молоком</t>
  </si>
  <si>
    <t>хлеб</t>
  </si>
  <si>
    <t>пшеничный 1 сорт</t>
  </si>
  <si>
    <t>фрукты</t>
  </si>
  <si>
    <t>яблоко</t>
  </si>
  <si>
    <t>итого</t>
  </si>
  <si>
    <t>Обед</t>
  </si>
  <si>
    <t>закуска</t>
  </si>
  <si>
    <t>1 блюдо</t>
  </si>
  <si>
    <t>Щи из свежей капусты с картофелем</t>
  </si>
  <si>
    <t>2 блюдо</t>
  </si>
  <si>
    <t>гуляш из отварного мяса</t>
  </si>
  <si>
    <t>гарнир</t>
  </si>
  <si>
    <t>макаронные изделия отварные с маслом</t>
  </si>
  <si>
    <t>напиток</t>
  </si>
  <si>
    <t>чай с сахаром и лимоном</t>
  </si>
  <si>
    <t>хлеб бел.</t>
  </si>
  <si>
    <t>хлеб черн.</t>
  </si>
  <si>
    <t>Итого за день:</t>
  </si>
  <si>
    <t>каша вязкая молочная из риса с маслом и сахаром</t>
  </si>
  <si>
    <t>масло сливочное порциями</t>
  </si>
  <si>
    <t>Суп картофельный с макаронными изделиями</t>
  </si>
  <si>
    <t>тефтели мясные с рисом</t>
  </si>
  <si>
    <t>каша гречневая рассыпчатая</t>
  </si>
  <si>
    <t>кисель витаминизированный из свежемороженных ягод</t>
  </si>
  <si>
    <t>Суп молочный с изделиями макаронными</t>
  </si>
  <si>
    <t>какао на молоке</t>
  </si>
  <si>
    <t>апельсин</t>
  </si>
  <si>
    <t>булочка</t>
  </si>
  <si>
    <t>Суп картофельный на мясном бульоне</t>
  </si>
  <si>
    <t>жаркое по- домашнему</t>
  </si>
  <si>
    <t>компот из сухофруктов</t>
  </si>
  <si>
    <t>яйцо куриное диетическое, сваренное вкрутую</t>
  </si>
  <si>
    <t>1 шт</t>
  </si>
  <si>
    <t>кофейный напиток с молоком</t>
  </si>
  <si>
    <t>пшеничный 1 сорт с маслом и сыром</t>
  </si>
  <si>
    <t>банан</t>
  </si>
  <si>
    <t>корж песочный</t>
  </si>
  <si>
    <t>Борщ с капустой и картофелем на мясном бульоне</t>
  </si>
  <si>
    <t>плов</t>
  </si>
  <si>
    <t>чай с сахаром</t>
  </si>
  <si>
    <t>Каша вязкая молочная (из пшена и риса) "Дружба"</t>
  </si>
  <si>
    <r>
      <rPr>
        <sz val="12"/>
        <color theme="1"/>
        <rFont val="Times New Roman"/>
      </rPr>
      <t>фрукты</t>
    </r>
  </si>
  <si>
    <t>груша</t>
  </si>
  <si>
    <t>Рассольник Ленинградский</t>
  </si>
  <si>
    <t>картофельное пюре</t>
  </si>
  <si>
    <t>Каша молочная жидкая манная</t>
  </si>
  <si>
    <t>сыр порциями</t>
  </si>
  <si>
    <t>Суп с крупой (рис)</t>
  </si>
  <si>
    <t>изделия макаронные отварные</t>
  </si>
  <si>
    <t>Каша вязкая молочная (из пшеной крупы) с маслом и сахаром</t>
  </si>
  <si>
    <t>коржик песочный</t>
  </si>
  <si>
    <t>Суп картофельный с бобовыми</t>
  </si>
  <si>
    <t>котлета рыбная</t>
  </si>
  <si>
    <t>рис отварной</t>
  </si>
  <si>
    <t>пшеничный 1 сорт с сыром</t>
  </si>
  <si>
    <t>Суп из рыбных консервов</t>
  </si>
  <si>
    <t>90.01</t>
  </si>
  <si>
    <t>фрикадельки мясные</t>
  </si>
  <si>
    <t>Каша жидкая на молоке гречневая</t>
  </si>
  <si>
    <t xml:space="preserve">пшеничный 1 сорт </t>
  </si>
  <si>
    <t>мандарин</t>
  </si>
  <si>
    <t>гуляш из мяса отварного</t>
  </si>
  <si>
    <t>Среднее значение за период:</t>
  </si>
  <si>
    <t>12-17</t>
  </si>
  <si>
    <t xml:space="preserve">каша жидкая молочная из риса </t>
  </si>
  <si>
    <t>бутерброд с маслом</t>
  </si>
  <si>
    <t>какао с молоком</t>
  </si>
  <si>
    <t>Суп картофельный с клецками</t>
  </si>
  <si>
    <t>ТТК№3</t>
  </si>
  <si>
    <t>Борщ с капустой и картофелем</t>
  </si>
  <si>
    <t>Суп картофельный с крупой (рис)</t>
  </si>
  <si>
    <t>Каша жидкая молочная (из пшеной крупы)</t>
  </si>
  <si>
    <t>Суп картофельный с бобовыми с гренками</t>
  </si>
  <si>
    <t>бутерброд с сыром</t>
  </si>
  <si>
    <t>Суп с рыбными консервами</t>
  </si>
  <si>
    <t xml:space="preserve">котлета мясная </t>
  </si>
  <si>
    <t xml:space="preserve">груша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</si>
</sst>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2"/>
      <color theme="1"/>
      <name val="Times New Roman"/>
    </font>
    <font>
      <b/>
      <sz val="12"/>
      <color rgb="FF4C4C4C"/>
      <name val="Times New Roman"/>
    </font>
    <font>
      <sz val="12"/>
      <color rgb="FF2D2D2D"/>
      <name val="Times New Roman"/>
    </font>
    <font>
      <sz val="12"/>
      <color rgb="FF4C4C4C"/>
      <name val="Times New Roman"/>
    </font>
    <font>
      <i/>
      <sz val="12"/>
      <color theme="1"/>
      <name val="Times New Roman"/>
    </font>
    <font>
      <b/>
      <sz val="12"/>
      <color theme="1"/>
      <name val="Times New Roman"/>
    </font>
    <font>
      <b/>
      <sz val="12"/>
      <color rgb="FF2D2D2D"/>
      <name val="Times New Roman"/>
    </font>
    <font>
      <sz val="12"/>
      <color theme="1"/>
      <name val="Times New Roman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none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4">
    <xf numFmtId="0" fontId="1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10" xfId="0" applyNumberFormat="1" applyFont="1" applyBorder="1"/>
    <xf numFmtId="0" fontId="2" fillId="0" borderId="11" xfId="0" applyNumberFormat="1" applyFont="1" applyBorder="1"/>
    <xf numFmtId="0" fontId="2" fillId="2" borderId="11" xfId="0" applyNumberFormat="1" applyFont="1" applyFill="1" applyBorder="1" applyAlignment="1">
      <alignment vertical="top" wrapText="1"/>
    </xf>
    <xf numFmtId="0" fontId="2" fillId="2" borderId="11" xfId="0" applyNumberFormat="1" applyFont="1" applyFill="1" applyBorder="1" applyAlignment="1">
      <alignment horizontal="center" vertical="top" wrapText="1"/>
    </xf>
    <xf numFmtId="0" fontId="2" fillId="2" borderId="12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2" fillId="0" borderId="15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6" xfId="0" applyNumberFormat="1" applyFont="1" applyFill="1" applyBorder="1" applyAlignment="1">
      <alignment horizontal="center" vertical="top" wrapText="1"/>
    </xf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6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2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9" fillId="4" borderId="1" xfId="0" applyNumberFormat="1" applyFont="1" applyFill="1" applyBorder="1"/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49" fontId="2" fillId="2" borderId="1" xfId="0" applyNumberFormat="1" applyFont="1" applyFill="1" applyBorder="1"/>
    <xf numFmtId="1" fontId="2" fillId="2" borderId="27" xfId="0" applyNumberFormat="1" applyFont="1" applyFill="1" applyBorder="1" applyAlignment="1">
      <alignment horizontal="center"/>
    </xf>
    <xf numFmtId="0" fontId="2" fillId="5" borderId="27" xfId="0" applyNumberFormat="1" applyFont="1" applyFill="1" applyBorder="1" applyAlignment="1">
      <alignment horizontal="left"/>
    </xf>
    <xf numFmtId="0" fontId="2" fillId="5" borderId="27" xfId="0" applyNumberFormat="1" applyFont="1" applyFill="1" applyBorder="1"/>
    <xf numFmtId="0" fontId="2" fillId="2" borderId="4" xfId="0" applyNumberFormat="1" applyFont="1" applyFill="1" applyBorder="1" applyAlignment="1">
      <alignment vertical="top" wrapText="1"/>
    </xf>
    <xf numFmtId="0" fontId="2" fillId="2" borderId="28" xfId="0" applyNumberFormat="1" applyFont="1" applyFill="1" applyBorder="1" applyAlignment="1">
      <alignment horizontal="center" vertical="top" wrapText="1"/>
    </xf>
    <xf numFmtId="0" fontId="10" fillId="5" borderId="29" xfId="0" applyNumberFormat="1" applyFont="1" applyFill="1" applyBorder="1" applyAlignment="1">
      <alignment horizontal="center"/>
    </xf>
    <xf numFmtId="0" fontId="2" fillId="2" borderId="18" xfId="0" applyNumberFormat="1" applyFont="1" applyFill="1" applyBorder="1" applyAlignment="1">
      <alignment horizontal="center" vertical="top" wrapText="1"/>
    </xf>
    <xf numFmtId="0" fontId="2" fillId="2" borderId="30" xfId="0" applyNumberFormat="1" applyFont="1" applyFill="1" applyBorder="1" applyAlignment="1">
      <alignment horizontal="center" vertical="top" wrapText="1"/>
    </xf>
    <xf numFmtId="0" fontId="2" fillId="2" borderId="27" xfId="0" applyNumberFormat="1" applyFont="1" applyFill="1" applyBorder="1" applyAlignment="1">
      <alignment horizontal="center" vertical="top" wrapText="1"/>
    </xf>
    <xf numFmtId="0" fontId="2" fillId="2" borderId="3" xfId="0" applyNumberFormat="1" applyFont="1" applyFill="1" applyBorder="1" applyAlignment="1">
      <alignment horizontal="center"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31" xfId="0" applyNumberFormat="1" applyFont="1" applyFill="1" applyBorder="1" applyAlignment="1">
      <alignment horizontal="center" vertical="top" wrapText="1"/>
    </xf>
    <xf numFmtId="0" fontId="2" fillId="2" borderId="20" xfId="0" applyNumberFormat="1" applyFont="1" applyFill="1" applyBorder="1" applyAlignment="1">
      <alignment horizontal="center" vertical="top" wrapText="1"/>
    </xf>
    <xf numFmtId="0" fontId="2" fillId="2" borderId="32" xfId="0" applyNumberFormat="1" applyFont="1" applyFill="1" applyBorder="1" applyAlignment="1">
      <alignment horizontal="center" vertical="top" wrapText="1"/>
    </xf>
    <xf numFmtId="0" fontId="11" fillId="2" borderId="11" xfId="0" applyNumberFormat="1" applyFont="1" applyFill="1" applyBorder="1" applyAlignment="1">
      <alignment vertical="top" wrapText="1"/>
    </xf>
    <xf numFmtId="0" fontId="2" fillId="2" borderId="10" xfId="0" applyNumberFormat="1" applyFont="1" applyFill="1" applyBorder="1" applyAlignment="1">
      <alignment horizontal="center" vertical="top" wrapText="1"/>
    </xf>
    <xf numFmtId="0" fontId="2" fillId="2" borderId="33" xfId="0" applyNumberFormat="1" applyFont="1" applyFill="1" applyBorder="1" applyAlignment="1">
      <alignment horizontal="center" vertical="top" wrapText="1"/>
    </xf>
    <xf numFmtId="0" fontId="11" fillId="2" borderId="1" xfId="0" applyNumberFormat="1" applyFont="1" applyFill="1" applyBorder="1" applyAlignment="1">
      <alignment vertical="top" wrapText="1"/>
    </xf>
    <xf numFmtId="0" fontId="2" fillId="2" borderId="34" xfId="0" applyNumberFormat="1" applyFont="1" applyFill="1" applyBorder="1" applyAlignment="1">
      <alignment horizontal="center" vertical="top" wrapText="1"/>
    </xf>
    <xf numFmtId="0" fontId="2" fillId="2" borderId="35" xfId="0" applyNumberFormat="1" applyFont="1" applyFill="1" applyBorder="1" applyAlignment="1">
      <alignment horizontal="center" vertical="top" wrapText="1"/>
    </xf>
    <xf numFmtId="0" fontId="11" fillId="2" borderId="16" xfId="0" applyNumberFormat="1" applyFont="1" applyFill="1" applyBorder="1" applyAlignment="1">
      <alignment horizontal="center" vertical="top" wrapText="1"/>
    </xf>
    <xf numFmtId="0" fontId="2" fillId="6" borderId="1" xfId="0" applyNumberFormat="1" applyFont="1" applyFill="1" applyBorder="1"/>
    <xf numFmtId="0" fontId="2" fillId="4" borderId="1" xfId="0" applyNumberFormat="1" applyFont="1" applyFill="1" applyBorder="1"/>
    <xf numFmtId="0" fontId="2" fillId="2" borderId="36" xfId="0" applyNumberFormat="1" applyFont="1" applyFill="1" applyBorder="1" applyAlignment="1">
      <alignment horizontal="center" vertical="top" wrapText="1"/>
    </xf>
    <xf numFmtId="0" fontId="10" fillId="5" borderId="27" xfId="0" applyNumberFormat="1" applyFont="1" applyFill="1" applyBorder="1" applyAlignment="1">
      <alignment horizontal="center"/>
    </xf>
    <xf numFmtId="0" fontId="8" fillId="3" borderId="22" xfId="0" applyNumberFormat="1" applyFont="1" applyFill="1" applyBorder="1" applyAlignment="1">
      <alignment horizontal="center" vertical="center" wrapText="1"/>
    </xf>
    <xf numFmtId="0" fontId="8" fillId="3" borderId="23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24" xfId="0" applyNumberFormat="1" applyFont="1" applyBorder="1" applyAlignment="1">
      <alignment horizontal="center" vertical="center" wrapText="1"/>
    </xf>
    <xf numFmtId="0" fontId="8" fillId="0" borderId="25" xfId="0" applyNumberFormat="1" applyFont="1" applyBorder="1" applyAlignment="1">
      <alignment horizontal="center" vertical="center" wrapText="1"/>
    </xf>
    <xf numFmtId="0" fontId="2" fillId="2" borderId="26" xfId="0" applyNumberFormat="1" applyFont="1" applyFill="1" applyBorder="1" applyAlignment="1">
      <alignment horizontal="center" wrapText="1"/>
    </xf>
    <xf numFmtId="0" fontId="2" fillId="2" borderId="0" xfId="0" applyNumberFormat="1" applyFont="1" applyFill="1" applyBorder="1" applyAlignment="1">
      <alignment horizontal="center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2"/>
  <sheetViews>
    <sheetView view="pageBreakPreview" topLeftCell="A5" zoomScale="60" zoomScaleNormal="100" workbookViewId="0">
      <pane ySplit="5" topLeftCell="A61" activePane="bottomLeft" state="frozen"/>
      <selection activeCell="A5" sqref="A5"/>
      <selection pane="bottomLeft" activeCell="Q108" sqref="Q108"/>
    </sheetView>
  </sheetViews>
  <sheetFormatPr defaultColWidth="9.140625" defaultRowHeight="15" x14ac:dyDescent="0.25"/>
  <cols>
    <col min="1" max="1" width="6" customWidth="1"/>
    <col min="2" max="2" width="5.5703125" customWidth="1"/>
    <col min="3" max="3" width="11.28515625" customWidth="1"/>
    <col min="4" max="4" width="21.85546875" customWidth="1"/>
    <col min="5" max="5" width="47.140625" customWidth="1"/>
    <col min="6" max="6" width="10.5703125" customWidth="1"/>
    <col min="7" max="7" width="13.42578125" customWidth="1"/>
    <col min="8" max="8" width="12.5703125" customWidth="1"/>
    <col min="9" max="9" width="13.85546875" customWidth="1"/>
    <col min="10" max="10" width="13.7109375" customWidth="1"/>
    <col min="11" max="11" width="14.140625" customWidth="1"/>
    <col min="12" max="12" width="15.140625" customWidth="1"/>
  </cols>
  <sheetData>
    <row r="1" spans="1:12" ht="15" customHeight="1" x14ac:dyDescent="0.25">
      <c r="A1" s="1" t="s">
        <v>0</v>
      </c>
      <c r="B1" s="2"/>
      <c r="C1" s="81" t="s">
        <v>1</v>
      </c>
      <c r="D1" s="82"/>
      <c r="E1" s="83"/>
      <c r="F1" s="3" t="s">
        <v>2</v>
      </c>
      <c r="G1" s="2" t="s">
        <v>3</v>
      </c>
      <c r="H1" s="79" t="s">
        <v>4</v>
      </c>
      <c r="I1" s="80"/>
      <c r="J1" s="80"/>
      <c r="K1" s="80"/>
      <c r="L1" s="80"/>
    </row>
    <row r="2" spans="1:12" ht="15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79" t="s">
        <v>7</v>
      </c>
      <c r="I2" s="80"/>
      <c r="J2" s="80"/>
      <c r="K2" s="80"/>
      <c r="L2" s="80"/>
    </row>
    <row r="3" spans="1:12" ht="15.75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49">
        <v>29</v>
      </c>
      <c r="I3" s="49">
        <v>8</v>
      </c>
      <c r="J3" s="49">
        <v>2024</v>
      </c>
      <c r="K3" s="50"/>
      <c r="L3" s="51"/>
    </row>
    <row r="4" spans="1:12" ht="15.75" x14ac:dyDescent="0.25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15.75" x14ac:dyDescent="0.25">
      <c r="A5" s="1" t="s">
        <v>0</v>
      </c>
      <c r="B5" s="2"/>
      <c r="C5" s="81" t="s">
        <v>1</v>
      </c>
      <c r="D5" s="82"/>
      <c r="E5" s="83"/>
      <c r="F5" s="3" t="s">
        <v>2</v>
      </c>
      <c r="G5" s="2" t="s">
        <v>3</v>
      </c>
      <c r="H5" s="79" t="s">
        <v>4</v>
      </c>
      <c r="I5" s="80"/>
      <c r="J5" s="80"/>
      <c r="K5" s="80"/>
      <c r="L5" s="80"/>
    </row>
    <row r="6" spans="1:12" ht="15.75" x14ac:dyDescent="0.25">
      <c r="A6" s="4" t="s">
        <v>5</v>
      </c>
      <c r="B6" s="2"/>
      <c r="C6" s="2"/>
      <c r="D6" s="1"/>
      <c r="E6" s="2"/>
      <c r="F6" s="2"/>
      <c r="G6" s="2" t="s">
        <v>6</v>
      </c>
      <c r="H6" s="79" t="s">
        <v>7</v>
      </c>
      <c r="I6" s="80"/>
      <c r="J6" s="80"/>
      <c r="K6" s="80"/>
      <c r="L6" s="80"/>
    </row>
    <row r="7" spans="1:12" ht="15.75" x14ac:dyDescent="0.25">
      <c r="A7" s="5" t="s">
        <v>8</v>
      </c>
      <c r="B7" s="2"/>
      <c r="C7" s="2"/>
      <c r="D7" s="6"/>
      <c r="E7" s="48" t="s">
        <v>94</v>
      </c>
      <c r="F7" s="2"/>
      <c r="G7" s="2" t="s">
        <v>10</v>
      </c>
      <c r="H7" s="49">
        <v>9</v>
      </c>
      <c r="I7" s="49">
        <v>1</v>
      </c>
      <c r="J7" s="49">
        <v>2025</v>
      </c>
      <c r="K7" s="50"/>
      <c r="L7" s="51"/>
    </row>
    <row r="8" spans="1:12" ht="16.5" thickBot="1" x14ac:dyDescent="0.3">
      <c r="A8" s="2"/>
      <c r="B8" s="2"/>
      <c r="C8" s="2"/>
      <c r="D8" s="5"/>
      <c r="E8" s="2"/>
      <c r="F8" s="2"/>
      <c r="G8" s="2"/>
      <c r="H8" s="8" t="s">
        <v>11</v>
      </c>
      <c r="I8" s="8" t="s">
        <v>12</v>
      </c>
      <c r="J8" s="8" t="s">
        <v>13</v>
      </c>
      <c r="K8" s="2"/>
      <c r="L8" s="2"/>
    </row>
    <row r="9" spans="1:12" ht="63.75" thickBot="1" x14ac:dyDescent="0.3">
      <c r="A9" s="9" t="s">
        <v>14</v>
      </c>
      <c r="B9" s="10" t="s">
        <v>15</v>
      </c>
      <c r="C9" s="11" t="s">
        <v>16</v>
      </c>
      <c r="D9" s="11" t="s">
        <v>17</v>
      </c>
      <c r="E9" s="11" t="s">
        <v>18</v>
      </c>
      <c r="F9" s="11" t="s">
        <v>19</v>
      </c>
      <c r="G9" s="11" t="s">
        <v>20</v>
      </c>
      <c r="H9" s="11" t="s">
        <v>21</v>
      </c>
      <c r="I9" s="11" t="s">
        <v>22</v>
      </c>
      <c r="J9" s="11" t="s">
        <v>23</v>
      </c>
      <c r="K9" s="12" t="s">
        <v>24</v>
      </c>
      <c r="L9" s="11" t="s">
        <v>25</v>
      </c>
    </row>
    <row r="10" spans="1:12" ht="15.75" x14ac:dyDescent="0.25">
      <c r="A10" s="13">
        <v>1</v>
      </c>
      <c r="B10" s="14">
        <v>1</v>
      </c>
      <c r="C10" s="15" t="s">
        <v>26</v>
      </c>
      <c r="D10" s="16" t="s">
        <v>27</v>
      </c>
      <c r="E10" s="17" t="s">
        <v>28</v>
      </c>
      <c r="F10" s="18">
        <v>200</v>
      </c>
      <c r="G10" s="18">
        <v>7.5</v>
      </c>
      <c r="H10" s="18">
        <v>8.5</v>
      </c>
      <c r="I10" s="18">
        <v>36.5</v>
      </c>
      <c r="J10" s="18">
        <v>252</v>
      </c>
      <c r="K10" s="19">
        <v>4004</v>
      </c>
      <c r="L10" s="18">
        <v>31</v>
      </c>
    </row>
    <row r="11" spans="1:12" ht="15.75" x14ac:dyDescent="0.25">
      <c r="A11" s="20"/>
      <c r="B11" s="21"/>
      <c r="C11" s="22"/>
      <c r="D11" s="23" t="s">
        <v>29</v>
      </c>
      <c r="E11" s="24" t="s">
        <v>30</v>
      </c>
      <c r="F11" s="25">
        <v>200</v>
      </c>
      <c r="G11" s="25">
        <v>2</v>
      </c>
      <c r="H11" s="25">
        <v>2</v>
      </c>
      <c r="I11" s="25">
        <v>2</v>
      </c>
      <c r="J11" s="25">
        <v>34</v>
      </c>
      <c r="K11" s="26">
        <v>378</v>
      </c>
      <c r="L11" s="25">
        <v>11</v>
      </c>
    </row>
    <row r="12" spans="1:12" ht="15.75" x14ac:dyDescent="0.25">
      <c r="A12" s="20"/>
      <c r="B12" s="21"/>
      <c r="C12" s="22"/>
      <c r="D12" s="23" t="s">
        <v>31</v>
      </c>
      <c r="E12" s="24" t="s">
        <v>32</v>
      </c>
      <c r="F12" s="25">
        <v>35</v>
      </c>
      <c r="G12" s="25">
        <v>2.66</v>
      </c>
      <c r="H12" s="25">
        <v>0.28000000000000003</v>
      </c>
      <c r="I12" s="25">
        <v>17.22</v>
      </c>
      <c r="J12" s="25">
        <v>82</v>
      </c>
      <c r="K12" s="26"/>
      <c r="L12" s="25">
        <v>5</v>
      </c>
    </row>
    <row r="13" spans="1:12" ht="15.75" x14ac:dyDescent="0.25">
      <c r="A13" s="20"/>
      <c r="B13" s="21"/>
      <c r="C13" s="22"/>
      <c r="D13" s="23" t="s">
        <v>33</v>
      </c>
      <c r="E13" s="24" t="s">
        <v>34</v>
      </c>
      <c r="F13" s="25">
        <v>150</v>
      </c>
      <c r="G13" s="25">
        <v>0.4</v>
      </c>
      <c r="H13" s="25">
        <v>0</v>
      </c>
      <c r="I13" s="25">
        <v>11.3</v>
      </c>
      <c r="J13" s="25">
        <v>78</v>
      </c>
      <c r="K13" s="26"/>
      <c r="L13" s="25">
        <v>38</v>
      </c>
    </row>
    <row r="14" spans="1:12" ht="15.75" x14ac:dyDescent="0.25">
      <c r="A14" s="27"/>
      <c r="B14" s="28"/>
      <c r="C14" s="29"/>
      <c r="D14" s="30" t="s">
        <v>35</v>
      </c>
      <c r="E14" s="31"/>
      <c r="F14" s="32">
        <f>SUM(F10:F13)</f>
        <v>585</v>
      </c>
      <c r="G14" s="32">
        <f>SUM(G10:G13)</f>
        <v>12.56</v>
      </c>
      <c r="H14" s="32">
        <f>SUM(H10:H13)</f>
        <v>10.78</v>
      </c>
      <c r="I14" s="32">
        <f>SUM(I10:I13)</f>
        <v>67.02</v>
      </c>
      <c r="J14" s="32">
        <f>SUM(J10:J13)</f>
        <v>446</v>
      </c>
      <c r="K14" s="33"/>
      <c r="L14" s="32">
        <f>SUM(L10:L13)</f>
        <v>85</v>
      </c>
    </row>
    <row r="15" spans="1:12" ht="15.75" x14ac:dyDescent="0.25">
      <c r="A15" s="34">
        <f>A10</f>
        <v>1</v>
      </c>
      <c r="B15" s="35">
        <f>B10</f>
        <v>1</v>
      </c>
      <c r="C15" s="36" t="s">
        <v>36</v>
      </c>
      <c r="D15" s="23" t="s">
        <v>37</v>
      </c>
      <c r="E15" s="24"/>
      <c r="F15" s="25"/>
      <c r="G15" s="25"/>
      <c r="H15" s="25"/>
      <c r="I15" s="25"/>
      <c r="J15" s="25"/>
      <c r="K15" s="26"/>
      <c r="L15" s="25"/>
    </row>
    <row r="16" spans="1:12" ht="30.75" customHeight="1" x14ac:dyDescent="0.25">
      <c r="A16" s="20"/>
      <c r="B16" s="21"/>
      <c r="C16" s="22"/>
      <c r="D16" s="23" t="s">
        <v>38</v>
      </c>
      <c r="E16" s="24" t="s">
        <v>39</v>
      </c>
      <c r="F16" s="25">
        <v>200</v>
      </c>
      <c r="G16" s="25">
        <v>1.4</v>
      </c>
      <c r="H16" s="25">
        <v>3.66</v>
      </c>
      <c r="I16" s="25">
        <v>6.65</v>
      </c>
      <c r="J16" s="25">
        <v>66</v>
      </c>
      <c r="K16" s="26">
        <v>88</v>
      </c>
      <c r="L16" s="25">
        <v>27</v>
      </c>
    </row>
    <row r="17" spans="1:12" ht="21" customHeight="1" x14ac:dyDescent="0.25">
      <c r="A17" s="20"/>
      <c r="B17" s="21"/>
      <c r="C17" s="22"/>
      <c r="D17" s="23" t="s">
        <v>40</v>
      </c>
      <c r="E17" s="24" t="s">
        <v>41</v>
      </c>
      <c r="F17" s="25">
        <v>100</v>
      </c>
      <c r="G17" s="25">
        <v>16</v>
      </c>
      <c r="H17" s="25">
        <v>8</v>
      </c>
      <c r="I17" s="25">
        <v>4</v>
      </c>
      <c r="J17" s="25">
        <v>158</v>
      </c>
      <c r="K17" s="26">
        <v>260</v>
      </c>
      <c r="L17" s="25">
        <v>32</v>
      </c>
    </row>
    <row r="18" spans="1:12" ht="24.75" customHeight="1" x14ac:dyDescent="0.25">
      <c r="A18" s="20"/>
      <c r="B18" s="21"/>
      <c r="C18" s="22"/>
      <c r="D18" s="23" t="s">
        <v>42</v>
      </c>
      <c r="E18" s="24" t="s">
        <v>43</v>
      </c>
      <c r="F18" s="25">
        <v>150</v>
      </c>
      <c r="G18" s="25">
        <v>5</v>
      </c>
      <c r="H18" s="25">
        <v>6</v>
      </c>
      <c r="I18" s="25">
        <v>30</v>
      </c>
      <c r="J18" s="25">
        <v>196</v>
      </c>
      <c r="K18" s="26">
        <v>203</v>
      </c>
      <c r="L18" s="25">
        <v>10</v>
      </c>
    </row>
    <row r="19" spans="1:12" ht="15" customHeight="1" x14ac:dyDescent="0.25">
      <c r="A19" s="20"/>
      <c r="B19" s="21"/>
      <c r="C19" s="22"/>
      <c r="D19" s="23" t="s">
        <v>44</v>
      </c>
      <c r="E19" s="24" t="s">
        <v>45</v>
      </c>
      <c r="F19" s="25">
        <v>200</v>
      </c>
      <c r="G19" s="25">
        <v>0</v>
      </c>
      <c r="H19" s="25">
        <v>0</v>
      </c>
      <c r="I19" s="25">
        <v>14</v>
      </c>
      <c r="J19" s="25">
        <v>56</v>
      </c>
      <c r="K19" s="26">
        <v>377</v>
      </c>
      <c r="L19" s="25">
        <v>11</v>
      </c>
    </row>
    <row r="20" spans="1:12" ht="18" customHeight="1" x14ac:dyDescent="0.25">
      <c r="A20" s="20"/>
      <c r="B20" s="21"/>
      <c r="C20" s="22"/>
      <c r="D20" s="23" t="s">
        <v>46</v>
      </c>
      <c r="E20" s="24" t="s">
        <v>32</v>
      </c>
      <c r="F20" s="25">
        <v>60</v>
      </c>
      <c r="G20" s="25">
        <v>4</v>
      </c>
      <c r="H20" s="25">
        <v>0.44</v>
      </c>
      <c r="I20" s="25">
        <v>29</v>
      </c>
      <c r="J20" s="25">
        <v>137</v>
      </c>
      <c r="K20" s="26"/>
      <c r="L20" s="25">
        <v>5</v>
      </c>
    </row>
    <row r="21" spans="1:12" ht="15.75" x14ac:dyDescent="0.25">
      <c r="A21" s="20"/>
      <c r="B21" s="21"/>
      <c r="C21" s="22"/>
      <c r="D21" s="23" t="s">
        <v>47</v>
      </c>
      <c r="E21" s="24"/>
      <c r="F21" s="25"/>
      <c r="G21" s="25"/>
      <c r="H21" s="25"/>
      <c r="I21" s="25"/>
      <c r="J21" s="25"/>
      <c r="K21" s="26"/>
      <c r="L21" s="25"/>
    </row>
    <row r="22" spans="1:12" ht="15.75" x14ac:dyDescent="0.25">
      <c r="A22" s="27"/>
      <c r="B22" s="28"/>
      <c r="C22" s="29"/>
      <c r="D22" s="30" t="s">
        <v>35</v>
      </c>
      <c r="E22" s="31"/>
      <c r="F22" s="32">
        <f>SUM(F15:F21)</f>
        <v>710</v>
      </c>
      <c r="G22" s="32">
        <f>SUM(G15:G21)</f>
        <v>26.4</v>
      </c>
      <c r="H22" s="32">
        <f>SUM(H15:H21)</f>
        <v>18.100000000000001</v>
      </c>
      <c r="I22" s="32">
        <f>SUM(I15:I21)</f>
        <v>83.65</v>
      </c>
      <c r="J22" s="32">
        <f>SUM(J15:J21)</f>
        <v>613</v>
      </c>
      <c r="K22" s="33"/>
      <c r="L22" s="32">
        <f>SUM(L15:L21)</f>
        <v>85</v>
      </c>
    </row>
    <row r="23" spans="1:12" ht="15.75" x14ac:dyDescent="0.25">
      <c r="A23" s="37">
        <f>A10</f>
        <v>1</v>
      </c>
      <c r="B23" s="38">
        <f>B10</f>
        <v>1</v>
      </c>
      <c r="C23" s="74" t="s">
        <v>48</v>
      </c>
      <c r="D23" s="75"/>
      <c r="E23" s="39"/>
      <c r="F23" s="40">
        <f>F14+F22</f>
        <v>1295</v>
      </c>
      <c r="G23" s="40">
        <f>G14+G22</f>
        <v>38.96</v>
      </c>
      <c r="H23" s="40">
        <f>H14+H22</f>
        <v>28.880000000000003</v>
      </c>
      <c r="I23" s="40">
        <f>I14+I22</f>
        <v>150.67000000000002</v>
      </c>
      <c r="J23" s="40">
        <f>J14+J22</f>
        <v>1059</v>
      </c>
      <c r="K23" s="40"/>
      <c r="L23" s="40">
        <f>L14+L22</f>
        <v>170</v>
      </c>
    </row>
    <row r="24" spans="1:12" ht="30" customHeight="1" x14ac:dyDescent="0.25">
      <c r="A24" s="41">
        <v>1</v>
      </c>
      <c r="B24" s="21">
        <v>2</v>
      </c>
      <c r="C24" s="15" t="s">
        <v>26</v>
      </c>
      <c r="D24" s="16" t="s">
        <v>27</v>
      </c>
      <c r="E24" s="17" t="s">
        <v>49</v>
      </c>
      <c r="F24" s="18">
        <v>200</v>
      </c>
      <c r="G24" s="18">
        <v>6</v>
      </c>
      <c r="H24" s="18">
        <v>12</v>
      </c>
      <c r="I24" s="18">
        <v>43.4</v>
      </c>
      <c r="J24" s="18">
        <v>304</v>
      </c>
      <c r="K24" s="19">
        <v>174</v>
      </c>
      <c r="L24" s="18">
        <v>30</v>
      </c>
    </row>
    <row r="25" spans="1:12" ht="15.75" x14ac:dyDescent="0.25">
      <c r="A25" s="41"/>
      <c r="B25" s="21"/>
      <c r="C25" s="22"/>
      <c r="D25" s="23" t="s">
        <v>29</v>
      </c>
      <c r="E25" s="24" t="s">
        <v>45</v>
      </c>
      <c r="F25" s="25">
        <v>200</v>
      </c>
      <c r="G25" s="25">
        <v>0</v>
      </c>
      <c r="H25" s="25">
        <v>0</v>
      </c>
      <c r="I25" s="25">
        <v>14</v>
      </c>
      <c r="J25" s="25">
        <v>56</v>
      </c>
      <c r="K25" s="26">
        <v>377</v>
      </c>
      <c r="L25" s="25">
        <v>11</v>
      </c>
    </row>
    <row r="26" spans="1:12" ht="17.25" customHeight="1" x14ac:dyDescent="0.25">
      <c r="A26" s="41"/>
      <c r="B26" s="21"/>
      <c r="C26" s="22"/>
      <c r="D26" s="23" t="s">
        <v>31</v>
      </c>
      <c r="E26" s="24" t="s">
        <v>32</v>
      </c>
      <c r="F26" s="25">
        <v>35</v>
      </c>
      <c r="G26" s="25">
        <v>2.66</v>
      </c>
      <c r="H26" s="25">
        <v>0.28000000000000003</v>
      </c>
      <c r="I26" s="25">
        <v>17</v>
      </c>
      <c r="J26" s="25">
        <v>82</v>
      </c>
      <c r="K26" s="26"/>
      <c r="L26" s="25">
        <v>5</v>
      </c>
    </row>
    <row r="27" spans="1:12" ht="18" customHeight="1" x14ac:dyDescent="0.25">
      <c r="A27" s="41"/>
      <c r="B27" s="21"/>
      <c r="C27" s="22"/>
      <c r="D27" s="7"/>
      <c r="E27" s="24" t="s">
        <v>50</v>
      </c>
      <c r="F27" s="25">
        <v>10</v>
      </c>
      <c r="G27" s="25">
        <v>6</v>
      </c>
      <c r="H27" s="25">
        <v>8</v>
      </c>
      <c r="I27" s="25">
        <v>0</v>
      </c>
      <c r="J27" s="25">
        <v>71</v>
      </c>
      <c r="K27" s="26"/>
      <c r="L27" s="25">
        <v>9</v>
      </c>
    </row>
    <row r="28" spans="1:12" ht="15.75" x14ac:dyDescent="0.25">
      <c r="A28" s="42"/>
      <c r="B28" s="28"/>
      <c r="C28" s="29"/>
      <c r="D28" s="30" t="s">
        <v>35</v>
      </c>
      <c r="E28" s="31"/>
      <c r="F28" s="32">
        <f>SUM(F24:F27)</f>
        <v>445</v>
      </c>
      <c r="G28" s="32">
        <f>SUM(G24:G27)</f>
        <v>14.66</v>
      </c>
      <c r="H28" s="32">
        <f>SUM(H24:H27)</f>
        <v>20.28</v>
      </c>
      <c r="I28" s="32">
        <f>SUM(I24:I27)</f>
        <v>74.400000000000006</v>
      </c>
      <c r="J28" s="32">
        <f>SUM(J24:J27)</f>
        <v>513</v>
      </c>
      <c r="K28" s="33"/>
      <c r="L28" s="32">
        <f>SUM(L24, L24:L27)</f>
        <v>85</v>
      </c>
    </row>
    <row r="29" spans="1:12" ht="31.5" x14ac:dyDescent="0.25">
      <c r="A29" s="35">
        <v>1</v>
      </c>
      <c r="B29" s="35">
        <v>2</v>
      </c>
      <c r="C29" s="36" t="s">
        <v>36</v>
      </c>
      <c r="D29" s="23" t="s">
        <v>38</v>
      </c>
      <c r="E29" s="24" t="s">
        <v>51</v>
      </c>
      <c r="F29" s="25">
        <v>200</v>
      </c>
      <c r="G29" s="25">
        <v>2</v>
      </c>
      <c r="H29" s="25">
        <v>2</v>
      </c>
      <c r="I29" s="25">
        <v>14</v>
      </c>
      <c r="J29" s="25">
        <v>95</v>
      </c>
      <c r="K29" s="26">
        <v>103</v>
      </c>
      <c r="L29" s="25">
        <v>25</v>
      </c>
    </row>
    <row r="30" spans="1:12" ht="15" customHeight="1" x14ac:dyDescent="0.25">
      <c r="A30" s="41"/>
      <c r="B30" s="21"/>
      <c r="C30" s="22"/>
      <c r="D30" s="23" t="s">
        <v>40</v>
      </c>
      <c r="E30" s="24" t="s">
        <v>52</v>
      </c>
      <c r="F30" s="25">
        <v>100</v>
      </c>
      <c r="G30" s="25">
        <v>13</v>
      </c>
      <c r="H30" s="25">
        <v>10</v>
      </c>
      <c r="I30" s="25">
        <v>6</v>
      </c>
      <c r="J30" s="25">
        <v>170</v>
      </c>
      <c r="K30" s="26">
        <v>7041</v>
      </c>
      <c r="L30" s="25">
        <v>28</v>
      </c>
    </row>
    <row r="31" spans="1:12" ht="19.5" customHeight="1" x14ac:dyDescent="0.25">
      <c r="A31" s="41"/>
      <c r="B31" s="21"/>
      <c r="C31" s="22"/>
      <c r="D31" s="23" t="s">
        <v>42</v>
      </c>
      <c r="E31" s="24" t="s">
        <v>53</v>
      </c>
      <c r="F31" s="25">
        <v>150</v>
      </c>
      <c r="G31" s="25">
        <v>8</v>
      </c>
      <c r="H31" s="25">
        <v>8</v>
      </c>
      <c r="I31" s="25">
        <v>37</v>
      </c>
      <c r="J31" s="25">
        <v>259</v>
      </c>
      <c r="K31" s="26">
        <v>8001</v>
      </c>
      <c r="L31" s="25">
        <v>14</v>
      </c>
    </row>
    <row r="32" spans="1:12" ht="28.5" customHeight="1" x14ac:dyDescent="0.25">
      <c r="A32" s="41"/>
      <c r="B32" s="21"/>
      <c r="C32" s="22"/>
      <c r="D32" s="23" t="s">
        <v>44</v>
      </c>
      <c r="E32" s="24" t="s">
        <v>54</v>
      </c>
      <c r="F32" s="25">
        <v>200</v>
      </c>
      <c r="G32" s="25">
        <v>0</v>
      </c>
      <c r="H32" s="25">
        <v>0</v>
      </c>
      <c r="I32" s="25">
        <v>18</v>
      </c>
      <c r="J32" s="25">
        <v>57</v>
      </c>
      <c r="K32" s="26">
        <v>114</v>
      </c>
      <c r="L32" s="25">
        <v>13</v>
      </c>
    </row>
    <row r="33" spans="1:12" ht="17.25" customHeight="1" x14ac:dyDescent="0.25">
      <c r="A33" s="41"/>
      <c r="B33" s="21"/>
      <c r="C33" s="22"/>
      <c r="D33" s="23" t="s">
        <v>46</v>
      </c>
      <c r="E33" s="24" t="s">
        <v>32</v>
      </c>
      <c r="F33" s="25">
        <v>60</v>
      </c>
      <c r="G33" s="25">
        <v>4</v>
      </c>
      <c r="H33" s="25">
        <v>0.44</v>
      </c>
      <c r="I33" s="25">
        <v>29</v>
      </c>
      <c r="J33" s="25">
        <v>137</v>
      </c>
      <c r="K33" s="26"/>
      <c r="L33" s="25">
        <v>5</v>
      </c>
    </row>
    <row r="34" spans="1:12" ht="15.75" x14ac:dyDescent="0.25">
      <c r="A34" s="41"/>
      <c r="B34" s="21"/>
      <c r="C34" s="22"/>
      <c r="D34" s="23" t="s">
        <v>47</v>
      </c>
      <c r="E34" s="24"/>
      <c r="F34" s="25"/>
      <c r="G34" s="25"/>
      <c r="H34" s="25"/>
      <c r="I34" s="25"/>
      <c r="J34" s="25"/>
      <c r="K34" s="26"/>
      <c r="L34" s="25"/>
    </row>
    <row r="35" spans="1:12" ht="15.75" x14ac:dyDescent="0.25">
      <c r="A35" s="42"/>
      <c r="B35" s="28"/>
      <c r="C35" s="29"/>
      <c r="D35" s="30" t="s">
        <v>35</v>
      </c>
      <c r="E35" s="31"/>
      <c r="F35" s="32">
        <f>SUM(F29:F34)</f>
        <v>710</v>
      </c>
      <c r="G35" s="32">
        <f>SUM(G29:G34)</f>
        <v>27</v>
      </c>
      <c r="H35" s="32">
        <f>SUM(H29:H34)</f>
        <v>20.440000000000001</v>
      </c>
      <c r="I35" s="32">
        <f>SUM(I29:I34)</f>
        <v>104</v>
      </c>
      <c r="J35" s="32">
        <f>SUM(J29:J34)</f>
        <v>718</v>
      </c>
      <c r="K35" s="33"/>
      <c r="L35" s="32">
        <f>SUM(L29:L34)</f>
        <v>85</v>
      </c>
    </row>
    <row r="36" spans="1:12" ht="15.75" x14ac:dyDescent="0.25">
      <c r="A36" s="43">
        <f>A24</f>
        <v>1</v>
      </c>
      <c r="B36" s="43">
        <f>B24</f>
        <v>2</v>
      </c>
      <c r="C36" s="74" t="s">
        <v>48</v>
      </c>
      <c r="D36" s="75"/>
      <c r="E36" s="39"/>
      <c r="F36" s="40">
        <f>F28+F35</f>
        <v>1155</v>
      </c>
      <c r="G36" s="40">
        <f>G28+G35</f>
        <v>41.66</v>
      </c>
      <c r="H36" s="40">
        <f>H28+H35</f>
        <v>40.72</v>
      </c>
      <c r="I36" s="40">
        <f>I28+I35</f>
        <v>178.4</v>
      </c>
      <c r="J36" s="40">
        <f>J28+J35</f>
        <v>1231</v>
      </c>
      <c r="K36" s="40"/>
      <c r="L36" s="40">
        <f>L28+L35</f>
        <v>170</v>
      </c>
    </row>
    <row r="37" spans="1:12" ht="15.75" x14ac:dyDescent="0.25">
      <c r="A37" s="13">
        <v>1</v>
      </c>
      <c r="B37" s="14">
        <v>3</v>
      </c>
      <c r="C37" s="15" t="s">
        <v>26</v>
      </c>
      <c r="D37" s="16" t="s">
        <v>27</v>
      </c>
      <c r="E37" s="17" t="s">
        <v>55</v>
      </c>
      <c r="F37" s="18">
        <v>200</v>
      </c>
      <c r="G37" s="18">
        <v>6</v>
      </c>
      <c r="H37" s="18">
        <v>7</v>
      </c>
      <c r="I37" s="18">
        <v>20</v>
      </c>
      <c r="J37" s="18">
        <v>173</v>
      </c>
      <c r="K37" s="19">
        <v>120</v>
      </c>
      <c r="L37" s="18">
        <v>23</v>
      </c>
    </row>
    <row r="38" spans="1:12" ht="15.75" x14ac:dyDescent="0.25">
      <c r="A38" s="20"/>
      <c r="B38" s="21"/>
      <c r="C38" s="22"/>
      <c r="D38" s="23" t="s">
        <v>29</v>
      </c>
      <c r="E38" s="24" t="s">
        <v>56</v>
      </c>
      <c r="F38" s="25">
        <v>200</v>
      </c>
      <c r="G38" s="25">
        <v>6</v>
      </c>
      <c r="H38" s="25">
        <v>6</v>
      </c>
      <c r="I38" s="25">
        <v>20</v>
      </c>
      <c r="J38" s="25">
        <v>158</v>
      </c>
      <c r="K38" s="26">
        <v>10020</v>
      </c>
      <c r="L38" s="25">
        <v>15</v>
      </c>
    </row>
    <row r="39" spans="1:12" ht="15.75" x14ac:dyDescent="0.25">
      <c r="A39" s="20"/>
      <c r="B39" s="21"/>
      <c r="C39" s="22"/>
      <c r="D39" s="23" t="s">
        <v>31</v>
      </c>
      <c r="E39" s="24" t="s">
        <v>32</v>
      </c>
      <c r="F39" s="25">
        <v>60</v>
      </c>
      <c r="G39" s="25">
        <v>4</v>
      </c>
      <c r="H39" s="25">
        <v>0.44</v>
      </c>
      <c r="I39" s="25">
        <v>29</v>
      </c>
      <c r="J39" s="25">
        <v>137</v>
      </c>
      <c r="K39" s="26"/>
      <c r="L39" s="25">
        <v>5</v>
      </c>
    </row>
    <row r="40" spans="1:12" ht="15.75" x14ac:dyDescent="0.25">
      <c r="A40" s="20"/>
      <c r="B40" s="21"/>
      <c r="C40" s="22"/>
      <c r="D40" s="23" t="s">
        <v>33</v>
      </c>
      <c r="E40" s="24" t="s">
        <v>57</v>
      </c>
      <c r="F40" s="25">
        <v>100</v>
      </c>
      <c r="G40" s="25">
        <v>1</v>
      </c>
      <c r="H40" s="25">
        <v>0</v>
      </c>
      <c r="I40" s="25">
        <v>8</v>
      </c>
      <c r="J40" s="25">
        <v>40</v>
      </c>
      <c r="K40" s="26"/>
      <c r="L40" s="25">
        <v>27</v>
      </c>
    </row>
    <row r="41" spans="1:12" ht="15.75" x14ac:dyDescent="0.25">
      <c r="A41" s="20"/>
      <c r="B41" s="21"/>
      <c r="C41" s="22"/>
      <c r="D41" s="7"/>
      <c r="E41" s="24" t="s">
        <v>58</v>
      </c>
      <c r="F41" s="25">
        <v>50</v>
      </c>
      <c r="G41" s="25">
        <v>4</v>
      </c>
      <c r="H41" s="25">
        <v>2</v>
      </c>
      <c r="I41" s="25">
        <v>20</v>
      </c>
      <c r="J41" s="25">
        <v>150</v>
      </c>
      <c r="K41" s="26">
        <v>104</v>
      </c>
      <c r="L41" s="25">
        <v>15</v>
      </c>
    </row>
    <row r="42" spans="1:12" ht="15.75" x14ac:dyDescent="0.25">
      <c r="A42" s="20"/>
      <c r="B42" s="21"/>
      <c r="C42" s="22"/>
      <c r="D42" s="7"/>
      <c r="E42" s="24"/>
      <c r="F42" s="25"/>
      <c r="G42" s="25"/>
      <c r="H42" s="25"/>
      <c r="I42" s="25"/>
      <c r="J42" s="25"/>
      <c r="K42" s="26"/>
      <c r="L42" s="25"/>
    </row>
    <row r="43" spans="1:12" ht="15.75" x14ac:dyDescent="0.25">
      <c r="A43" s="27"/>
      <c r="B43" s="28"/>
      <c r="C43" s="29"/>
      <c r="D43" s="30" t="s">
        <v>35</v>
      </c>
      <c r="E43" s="31"/>
      <c r="F43" s="32">
        <f>SUM(F37:F42)</f>
        <v>610</v>
      </c>
      <c r="G43" s="32">
        <f>SUM(G37:G42)</f>
        <v>21</v>
      </c>
      <c r="H43" s="32">
        <f>SUM(H37:H42)</f>
        <v>15.44</v>
      </c>
      <c r="I43" s="32">
        <f>SUM(I37:I42)</f>
        <v>97</v>
      </c>
      <c r="J43" s="32">
        <f>SUM(J37:J42)</f>
        <v>658</v>
      </c>
      <c r="K43" s="33"/>
      <c r="L43" s="32">
        <f>SUM(L37:L42)</f>
        <v>85</v>
      </c>
    </row>
    <row r="44" spans="1:12" ht="15.75" x14ac:dyDescent="0.25">
      <c r="A44" s="34">
        <v>1</v>
      </c>
      <c r="B44" s="35">
        <v>3</v>
      </c>
      <c r="C44" s="36" t="s">
        <v>36</v>
      </c>
      <c r="D44" s="23" t="s">
        <v>38</v>
      </c>
      <c r="E44" s="24" t="s">
        <v>59</v>
      </c>
      <c r="F44" s="25">
        <v>200</v>
      </c>
      <c r="G44" s="25">
        <v>3.8</v>
      </c>
      <c r="H44" s="25">
        <v>5.8</v>
      </c>
      <c r="I44" s="25">
        <v>14.7</v>
      </c>
      <c r="J44" s="25">
        <v>136.6</v>
      </c>
      <c r="K44" s="26">
        <v>2011</v>
      </c>
      <c r="L44" s="25">
        <v>27</v>
      </c>
    </row>
    <row r="45" spans="1:12" ht="16.5" customHeight="1" x14ac:dyDescent="0.25">
      <c r="A45" s="20"/>
      <c r="B45" s="21"/>
      <c r="C45" s="22"/>
      <c r="D45" s="23" t="s">
        <v>40</v>
      </c>
      <c r="E45" s="24" t="s">
        <v>60</v>
      </c>
      <c r="F45" s="25">
        <v>200</v>
      </c>
      <c r="G45" s="25">
        <v>13</v>
      </c>
      <c r="H45" s="25">
        <v>18</v>
      </c>
      <c r="I45" s="25">
        <v>20</v>
      </c>
      <c r="J45" s="25">
        <v>260</v>
      </c>
      <c r="K45" s="26">
        <v>259</v>
      </c>
      <c r="L45" s="25">
        <v>42</v>
      </c>
    </row>
    <row r="46" spans="1:12" ht="14.25" customHeight="1" x14ac:dyDescent="0.25">
      <c r="A46" s="20"/>
      <c r="B46" s="21"/>
      <c r="C46" s="22"/>
      <c r="D46" s="23" t="s">
        <v>44</v>
      </c>
      <c r="E46" s="24" t="s">
        <v>61</v>
      </c>
      <c r="F46" s="25">
        <v>200</v>
      </c>
      <c r="G46" s="25">
        <v>1.1599999999999999</v>
      </c>
      <c r="H46" s="25">
        <v>0.3</v>
      </c>
      <c r="I46" s="25">
        <v>37</v>
      </c>
      <c r="J46" s="25">
        <v>196</v>
      </c>
      <c r="K46" s="26">
        <v>1</v>
      </c>
      <c r="L46" s="25">
        <v>11</v>
      </c>
    </row>
    <row r="47" spans="1:12" ht="18" customHeight="1" x14ac:dyDescent="0.25">
      <c r="A47" s="20"/>
      <c r="B47" s="21"/>
      <c r="C47" s="22"/>
      <c r="D47" s="23" t="s">
        <v>46</v>
      </c>
      <c r="E47" s="24" t="s">
        <v>32</v>
      </c>
      <c r="F47" s="25">
        <v>60</v>
      </c>
      <c r="G47" s="25">
        <v>4</v>
      </c>
      <c r="H47" s="25">
        <v>0.44</v>
      </c>
      <c r="I47" s="25">
        <v>29</v>
      </c>
      <c r="J47" s="25">
        <v>137</v>
      </c>
      <c r="K47" s="26"/>
      <c r="L47" s="25">
        <v>5</v>
      </c>
    </row>
    <row r="48" spans="1:12" ht="15.75" x14ac:dyDescent="0.25">
      <c r="A48" s="27"/>
      <c r="B48" s="28"/>
      <c r="C48" s="29"/>
      <c r="D48" s="30" t="s">
        <v>35</v>
      </c>
      <c r="E48" s="31"/>
      <c r="F48" s="32">
        <f>SUM(F44:F47)</f>
        <v>660</v>
      </c>
      <c r="G48" s="32">
        <f>SUM(G44:G47)</f>
        <v>21.96</v>
      </c>
      <c r="H48" s="32">
        <f>SUM(H44:H47)</f>
        <v>24.540000000000003</v>
      </c>
      <c r="I48" s="32">
        <f>SUM(I44:I47)</f>
        <v>100.7</v>
      </c>
      <c r="J48" s="32">
        <f>SUM(J44:J47)</f>
        <v>729.6</v>
      </c>
      <c r="K48" s="33"/>
      <c r="L48" s="32">
        <f>SUM(L44:L47)</f>
        <v>85</v>
      </c>
    </row>
    <row r="49" spans="1:12" ht="15.75" x14ac:dyDescent="0.25">
      <c r="A49" s="37">
        <f>A37</f>
        <v>1</v>
      </c>
      <c r="B49" s="38">
        <f>B37</f>
        <v>3</v>
      </c>
      <c r="C49" s="74" t="s">
        <v>48</v>
      </c>
      <c r="D49" s="75"/>
      <c r="E49" s="39"/>
      <c r="F49" s="40">
        <f>F43+F48</f>
        <v>1270</v>
      </c>
      <c r="G49" s="40">
        <f>G43+G48</f>
        <v>42.96</v>
      </c>
      <c r="H49" s="40">
        <f>H43+H48</f>
        <v>39.980000000000004</v>
      </c>
      <c r="I49" s="40">
        <f>I43+I48</f>
        <v>197.7</v>
      </c>
      <c r="J49" s="40">
        <f>J43+J48</f>
        <v>1387.6</v>
      </c>
      <c r="K49" s="40"/>
      <c r="L49" s="40">
        <f>L43+L48</f>
        <v>170</v>
      </c>
    </row>
    <row r="50" spans="1:12" ht="27" customHeight="1" x14ac:dyDescent="0.25">
      <c r="A50" s="13">
        <v>1</v>
      </c>
      <c r="B50" s="14">
        <v>4</v>
      </c>
      <c r="C50" s="15" t="s">
        <v>26</v>
      </c>
      <c r="D50" s="16" t="s">
        <v>27</v>
      </c>
      <c r="E50" s="17" t="s">
        <v>62</v>
      </c>
      <c r="F50" s="18" t="s">
        <v>63</v>
      </c>
      <c r="G50" s="18">
        <v>5</v>
      </c>
      <c r="H50" s="18">
        <v>4.5999999999999996</v>
      </c>
      <c r="I50" s="18">
        <v>0.28000000000000003</v>
      </c>
      <c r="J50" s="18">
        <v>63</v>
      </c>
      <c r="K50" s="19">
        <v>5003</v>
      </c>
      <c r="L50" s="18">
        <v>16</v>
      </c>
    </row>
    <row r="51" spans="1:12" ht="15.75" x14ac:dyDescent="0.25">
      <c r="A51" s="20"/>
      <c r="B51" s="21"/>
      <c r="C51" s="22"/>
      <c r="D51" s="23" t="s">
        <v>29</v>
      </c>
      <c r="E51" s="24" t="s">
        <v>64</v>
      </c>
      <c r="F51" s="25">
        <v>200</v>
      </c>
      <c r="G51" s="25">
        <v>2</v>
      </c>
      <c r="H51" s="25">
        <v>1</v>
      </c>
      <c r="I51" s="25">
        <v>39</v>
      </c>
      <c r="J51" s="25">
        <v>175</v>
      </c>
      <c r="K51" s="26">
        <v>10018</v>
      </c>
      <c r="L51" s="25">
        <v>15</v>
      </c>
    </row>
    <row r="52" spans="1:12" ht="27" customHeight="1" x14ac:dyDescent="0.25">
      <c r="A52" s="20"/>
      <c r="B52" s="21"/>
      <c r="C52" s="22"/>
      <c r="D52" s="23" t="s">
        <v>31</v>
      </c>
      <c r="E52" s="24" t="s">
        <v>65</v>
      </c>
      <c r="F52" s="25">
        <v>55</v>
      </c>
      <c r="G52" s="25">
        <v>5</v>
      </c>
      <c r="H52" s="25">
        <v>10.38</v>
      </c>
      <c r="I52" s="25">
        <v>17.100000000000001</v>
      </c>
      <c r="J52" s="25">
        <v>183</v>
      </c>
      <c r="K52" s="26"/>
      <c r="L52" s="25">
        <v>16</v>
      </c>
    </row>
    <row r="53" spans="1:12" ht="15.75" x14ac:dyDescent="0.25">
      <c r="A53" s="20"/>
      <c r="B53" s="21"/>
      <c r="C53" s="22"/>
      <c r="D53" s="23" t="s">
        <v>33</v>
      </c>
      <c r="E53" s="24" t="s">
        <v>66</v>
      </c>
      <c r="F53" s="25">
        <v>100</v>
      </c>
      <c r="G53" s="25">
        <v>1.5</v>
      </c>
      <c r="H53" s="25">
        <v>0.2</v>
      </c>
      <c r="I53" s="25">
        <v>21</v>
      </c>
      <c r="J53" s="25">
        <v>95</v>
      </c>
      <c r="K53" s="26"/>
      <c r="L53" s="25">
        <v>23</v>
      </c>
    </row>
    <row r="54" spans="1:12" ht="18.75" customHeight="1" x14ac:dyDescent="0.25">
      <c r="A54" s="20"/>
      <c r="B54" s="21"/>
      <c r="C54" s="22"/>
      <c r="D54" s="7"/>
      <c r="E54" s="24" t="s">
        <v>67</v>
      </c>
      <c r="F54" s="25">
        <v>90</v>
      </c>
      <c r="G54" s="25">
        <v>4</v>
      </c>
      <c r="H54" s="25">
        <v>5</v>
      </c>
      <c r="I54" s="25">
        <v>12</v>
      </c>
      <c r="J54" s="25">
        <v>70</v>
      </c>
      <c r="K54" s="26"/>
      <c r="L54" s="25">
        <v>15</v>
      </c>
    </row>
    <row r="55" spans="1:12" ht="15.75" x14ac:dyDescent="0.25">
      <c r="A55" s="27"/>
      <c r="B55" s="28"/>
      <c r="C55" s="29"/>
      <c r="D55" s="30" t="s">
        <v>35</v>
      </c>
      <c r="E55" s="31"/>
      <c r="F55" s="32">
        <f>SUM(F50:F54)</f>
        <v>445</v>
      </c>
      <c r="G55" s="32">
        <f>SUM(G50:G54)</f>
        <v>17.5</v>
      </c>
      <c r="H55" s="32">
        <f>SUM(H50:H54)</f>
        <v>21.18</v>
      </c>
      <c r="I55" s="32">
        <f>SUM(I50:I54)</f>
        <v>89.38</v>
      </c>
      <c r="J55" s="32">
        <f>SUM(J50:J54)</f>
        <v>586</v>
      </c>
      <c r="K55" s="33"/>
      <c r="L55" s="32">
        <f>SUM(L50:L54)</f>
        <v>85</v>
      </c>
    </row>
    <row r="56" spans="1:12" ht="27.75" customHeight="1" x14ac:dyDescent="0.25">
      <c r="A56" s="34">
        <v>1</v>
      </c>
      <c r="B56" s="35">
        <v>4</v>
      </c>
      <c r="C56" s="36" t="s">
        <v>36</v>
      </c>
      <c r="D56" s="23" t="s">
        <v>38</v>
      </c>
      <c r="E56" s="24" t="s">
        <v>68</v>
      </c>
      <c r="F56" s="25">
        <v>200</v>
      </c>
      <c r="G56" s="25">
        <v>3.2</v>
      </c>
      <c r="H56" s="25">
        <v>2.4</v>
      </c>
      <c r="I56" s="25">
        <v>11.2</v>
      </c>
      <c r="J56" s="25">
        <v>81.599999999999994</v>
      </c>
      <c r="K56" s="26">
        <v>2001</v>
      </c>
      <c r="L56" s="25">
        <v>29</v>
      </c>
    </row>
    <row r="57" spans="1:12" ht="15.75" x14ac:dyDescent="0.25">
      <c r="A57" s="20"/>
      <c r="B57" s="21"/>
      <c r="C57" s="22"/>
      <c r="D57" s="23" t="s">
        <v>40</v>
      </c>
      <c r="E57" s="24" t="s">
        <v>69</v>
      </c>
      <c r="F57" s="25">
        <v>200</v>
      </c>
      <c r="G57" s="25">
        <v>15</v>
      </c>
      <c r="H57" s="25">
        <v>18</v>
      </c>
      <c r="I57" s="25">
        <v>34</v>
      </c>
      <c r="J57" s="25">
        <v>359</v>
      </c>
      <c r="K57" s="26">
        <v>265</v>
      </c>
      <c r="L57" s="25">
        <v>40</v>
      </c>
    </row>
    <row r="58" spans="1:12" ht="13.5" customHeight="1" x14ac:dyDescent="0.25">
      <c r="A58" s="20"/>
      <c r="B58" s="21"/>
      <c r="C58" s="22"/>
      <c r="D58" s="23" t="s">
        <v>44</v>
      </c>
      <c r="E58" s="24" t="s">
        <v>70</v>
      </c>
      <c r="F58" s="25">
        <v>200</v>
      </c>
      <c r="G58" s="25">
        <v>0</v>
      </c>
      <c r="H58" s="25">
        <v>0</v>
      </c>
      <c r="I58" s="25">
        <v>14</v>
      </c>
      <c r="J58" s="25">
        <v>56</v>
      </c>
      <c r="K58" s="26">
        <v>376</v>
      </c>
      <c r="L58" s="25">
        <v>11</v>
      </c>
    </row>
    <row r="59" spans="1:12" ht="14.25" customHeight="1" x14ac:dyDescent="0.25">
      <c r="A59" s="20"/>
      <c r="B59" s="21"/>
      <c r="C59" s="22"/>
      <c r="D59" s="23" t="s">
        <v>46</v>
      </c>
      <c r="E59" s="24" t="s">
        <v>32</v>
      </c>
      <c r="F59" s="25">
        <v>60</v>
      </c>
      <c r="G59" s="25">
        <v>4</v>
      </c>
      <c r="H59" s="25">
        <v>0.44</v>
      </c>
      <c r="I59" s="25">
        <v>29</v>
      </c>
      <c r="J59" s="25">
        <v>137</v>
      </c>
      <c r="K59" s="26"/>
      <c r="L59" s="25">
        <v>5</v>
      </c>
    </row>
    <row r="60" spans="1:12" ht="15.75" x14ac:dyDescent="0.25">
      <c r="A60" s="27"/>
      <c r="B60" s="28"/>
      <c r="C60" s="29"/>
      <c r="D60" s="30" t="s">
        <v>35</v>
      </c>
      <c r="E60" s="31"/>
      <c r="F60" s="32">
        <f>SUM(F56:F59)</f>
        <v>660</v>
      </c>
      <c r="G60" s="32">
        <f>SUM(G56:G59)</f>
        <v>22.2</v>
      </c>
      <c r="H60" s="32">
        <f>SUM(H56:H59)</f>
        <v>20.84</v>
      </c>
      <c r="I60" s="32">
        <f>SUM(I56:I59)</f>
        <v>88.2</v>
      </c>
      <c r="J60" s="32">
        <f>SUM(J56:J59)</f>
        <v>633.6</v>
      </c>
      <c r="K60" s="33"/>
      <c r="L60" s="32">
        <f>SUM(L56:L59)</f>
        <v>85</v>
      </c>
    </row>
    <row r="61" spans="1:12" ht="15.75" x14ac:dyDescent="0.25">
      <c r="A61" s="37">
        <f>A50</f>
        <v>1</v>
      </c>
      <c r="B61" s="38">
        <f>B50</f>
        <v>4</v>
      </c>
      <c r="C61" s="74" t="s">
        <v>48</v>
      </c>
      <c r="D61" s="75"/>
      <c r="E61" s="39"/>
      <c r="F61" s="40">
        <f>F55+F60</f>
        <v>1105</v>
      </c>
      <c r="G61" s="40">
        <f>G55+G60</f>
        <v>39.700000000000003</v>
      </c>
      <c r="H61" s="40">
        <f>H55+H60</f>
        <v>42.019999999999996</v>
      </c>
      <c r="I61" s="40">
        <f>I55+I60</f>
        <v>177.57999999999998</v>
      </c>
      <c r="J61" s="40">
        <f>J55+J60</f>
        <v>1219.5999999999999</v>
      </c>
      <c r="K61" s="40"/>
      <c r="L61" s="40">
        <f>L55+L60</f>
        <v>170</v>
      </c>
    </row>
    <row r="62" spans="1:12" ht="29.25" customHeight="1" x14ac:dyDescent="0.25">
      <c r="A62" s="13">
        <v>1</v>
      </c>
      <c r="B62" s="14">
        <v>5</v>
      </c>
      <c r="C62" s="15" t="s">
        <v>26</v>
      </c>
      <c r="D62" s="16" t="s">
        <v>27</v>
      </c>
      <c r="E62" s="17" t="s">
        <v>71</v>
      </c>
      <c r="F62" s="18">
        <v>200</v>
      </c>
      <c r="G62" s="18">
        <v>4</v>
      </c>
      <c r="H62" s="18">
        <v>8.6</v>
      </c>
      <c r="I62" s="18">
        <v>21</v>
      </c>
      <c r="J62" s="18">
        <v>178</v>
      </c>
      <c r="K62" s="19">
        <v>4001</v>
      </c>
      <c r="L62" s="18">
        <v>25</v>
      </c>
    </row>
    <row r="63" spans="1:12" ht="15.75" x14ac:dyDescent="0.25">
      <c r="A63" s="20"/>
      <c r="B63" s="21"/>
      <c r="C63" s="22"/>
      <c r="D63" s="23" t="s">
        <v>29</v>
      </c>
      <c r="E63" s="24" t="s">
        <v>70</v>
      </c>
      <c r="F63" s="25">
        <v>200</v>
      </c>
      <c r="G63" s="25">
        <v>0</v>
      </c>
      <c r="H63" s="25">
        <v>0</v>
      </c>
      <c r="I63" s="25">
        <v>14</v>
      </c>
      <c r="J63" s="25">
        <v>56</v>
      </c>
      <c r="K63" s="26">
        <v>377</v>
      </c>
      <c r="L63" s="25">
        <v>10</v>
      </c>
    </row>
    <row r="64" spans="1:12" ht="15.75" customHeight="1" x14ac:dyDescent="0.25">
      <c r="A64" s="20"/>
      <c r="B64" s="21"/>
      <c r="C64" s="22"/>
      <c r="D64" s="23" t="s">
        <v>31</v>
      </c>
      <c r="E64" s="24" t="s">
        <v>32</v>
      </c>
      <c r="F64" s="25">
        <v>35</v>
      </c>
      <c r="G64" s="25">
        <v>2.1</v>
      </c>
      <c r="H64" s="25">
        <v>0.28000000000000003</v>
      </c>
      <c r="I64" s="25">
        <v>17</v>
      </c>
      <c r="J64" s="25">
        <v>82</v>
      </c>
      <c r="K64" s="26"/>
      <c r="L64" s="25">
        <v>5</v>
      </c>
    </row>
    <row r="65" spans="1:12" ht="15.75" x14ac:dyDescent="0.25">
      <c r="A65" s="20"/>
      <c r="B65" s="21"/>
      <c r="C65" s="22"/>
      <c r="D65" s="7"/>
      <c r="E65" s="24" t="s">
        <v>58</v>
      </c>
      <c r="F65" s="25">
        <v>50</v>
      </c>
      <c r="G65" s="25">
        <v>3.6</v>
      </c>
      <c r="H65" s="25">
        <v>6.2</v>
      </c>
      <c r="I65" s="25">
        <v>21</v>
      </c>
      <c r="J65" s="25">
        <v>150</v>
      </c>
      <c r="K65" s="26"/>
      <c r="L65" s="25">
        <v>15</v>
      </c>
    </row>
    <row r="66" spans="1:12" ht="15.75" x14ac:dyDescent="0.25">
      <c r="A66" s="20"/>
      <c r="B66" s="21"/>
      <c r="C66" s="22"/>
      <c r="D66" s="44" t="s">
        <v>72</v>
      </c>
      <c r="E66" s="24" t="s">
        <v>73</v>
      </c>
      <c r="F66" s="25">
        <v>100</v>
      </c>
      <c r="G66" s="25">
        <v>0</v>
      </c>
      <c r="H66" s="25">
        <v>0</v>
      </c>
      <c r="I66" s="25">
        <v>10</v>
      </c>
      <c r="J66" s="25">
        <v>47</v>
      </c>
      <c r="K66" s="26"/>
      <c r="L66" s="25">
        <v>30</v>
      </c>
    </row>
    <row r="67" spans="1:12" ht="15.75" x14ac:dyDescent="0.25">
      <c r="A67" s="27"/>
      <c r="B67" s="28"/>
      <c r="C67" s="29"/>
      <c r="D67" s="30" t="s">
        <v>35</v>
      </c>
      <c r="E67" s="31"/>
      <c r="F67" s="32">
        <f>SUM(F62:F66)</f>
        <v>585</v>
      </c>
      <c r="G67" s="32">
        <f>SUM(G62:G66)</f>
        <v>9.6999999999999993</v>
      </c>
      <c r="H67" s="32">
        <f>SUM(H62:H66)</f>
        <v>15.079999999999998</v>
      </c>
      <c r="I67" s="32">
        <f>SUM(I62:I66)</f>
        <v>83</v>
      </c>
      <c r="J67" s="32">
        <f>SUM(J62:J66)</f>
        <v>513</v>
      </c>
      <c r="K67" s="33"/>
      <c r="L67" s="32">
        <f>SUM(L62:L66)</f>
        <v>85</v>
      </c>
    </row>
    <row r="68" spans="1:12" ht="12.75" customHeight="1" x14ac:dyDescent="0.25">
      <c r="A68" s="34">
        <v>1</v>
      </c>
      <c r="B68" s="35">
        <v>5</v>
      </c>
      <c r="C68" s="36" t="s">
        <v>36</v>
      </c>
      <c r="D68" s="23" t="s">
        <v>38</v>
      </c>
      <c r="E68" s="24" t="s">
        <v>74</v>
      </c>
      <c r="F68" s="25">
        <v>200</v>
      </c>
      <c r="G68" s="25">
        <v>2</v>
      </c>
      <c r="H68" s="25">
        <v>2</v>
      </c>
      <c r="I68" s="25">
        <v>2.2999999999999998</v>
      </c>
      <c r="J68" s="25">
        <v>80.599999999999994</v>
      </c>
      <c r="K68" s="26">
        <v>96</v>
      </c>
      <c r="L68" s="25">
        <v>25</v>
      </c>
    </row>
    <row r="69" spans="1:12" ht="16.5" customHeight="1" x14ac:dyDescent="0.25">
      <c r="A69" s="20"/>
      <c r="B69" s="21"/>
      <c r="C69" s="22"/>
      <c r="D69" s="23" t="s">
        <v>40</v>
      </c>
      <c r="E69" s="24" t="s">
        <v>41</v>
      </c>
      <c r="F69" s="25">
        <v>100</v>
      </c>
      <c r="G69" s="25">
        <v>16</v>
      </c>
      <c r="H69" s="25">
        <v>8</v>
      </c>
      <c r="I69" s="25">
        <v>4</v>
      </c>
      <c r="J69" s="25">
        <v>158</v>
      </c>
      <c r="K69" s="26">
        <v>260</v>
      </c>
      <c r="L69" s="25">
        <v>32</v>
      </c>
    </row>
    <row r="70" spans="1:12" ht="16.5" customHeight="1" x14ac:dyDescent="0.25">
      <c r="A70" s="20"/>
      <c r="B70" s="21"/>
      <c r="C70" s="22"/>
      <c r="D70" s="23" t="s">
        <v>42</v>
      </c>
      <c r="E70" s="24" t="s">
        <v>75</v>
      </c>
      <c r="F70" s="25">
        <v>150</v>
      </c>
      <c r="G70" s="25">
        <v>2.19</v>
      </c>
      <c r="H70" s="25">
        <v>7.4</v>
      </c>
      <c r="I70" s="25">
        <v>21.4</v>
      </c>
      <c r="J70" s="25">
        <v>165</v>
      </c>
      <c r="K70" s="26">
        <v>128</v>
      </c>
      <c r="L70" s="25">
        <v>12</v>
      </c>
    </row>
    <row r="71" spans="1:12" ht="15" customHeight="1" x14ac:dyDescent="0.25">
      <c r="A71" s="20"/>
      <c r="B71" s="21"/>
      <c r="C71" s="22"/>
      <c r="D71" s="23" t="s">
        <v>44</v>
      </c>
      <c r="E71" s="24" t="s">
        <v>30</v>
      </c>
      <c r="F71" s="25">
        <v>200</v>
      </c>
      <c r="G71" s="25">
        <v>2</v>
      </c>
      <c r="H71" s="25">
        <v>2</v>
      </c>
      <c r="I71" s="25">
        <v>2</v>
      </c>
      <c r="J71" s="25">
        <v>34</v>
      </c>
      <c r="K71" s="26">
        <v>378</v>
      </c>
      <c r="L71" s="25">
        <v>11</v>
      </c>
    </row>
    <row r="72" spans="1:12" ht="16.5" customHeight="1" x14ac:dyDescent="0.25">
      <c r="A72" s="20"/>
      <c r="B72" s="21"/>
      <c r="C72" s="22"/>
      <c r="D72" s="23" t="s">
        <v>46</v>
      </c>
      <c r="E72" s="24" t="s">
        <v>32</v>
      </c>
      <c r="F72" s="25">
        <v>60</v>
      </c>
      <c r="G72" s="25">
        <v>4</v>
      </c>
      <c r="H72" s="25">
        <v>0.44</v>
      </c>
      <c r="I72" s="25">
        <v>29</v>
      </c>
      <c r="J72" s="25">
        <v>137</v>
      </c>
      <c r="K72" s="26"/>
      <c r="L72" s="25">
        <v>5</v>
      </c>
    </row>
    <row r="73" spans="1:12" ht="15.75" x14ac:dyDescent="0.25">
      <c r="A73" s="20"/>
      <c r="B73" s="21"/>
      <c r="C73" s="22"/>
      <c r="D73" s="23" t="s">
        <v>47</v>
      </c>
      <c r="E73" s="24"/>
      <c r="F73" s="25"/>
      <c r="G73" s="25"/>
      <c r="H73" s="25"/>
      <c r="I73" s="25"/>
      <c r="J73" s="25"/>
      <c r="K73" s="26"/>
      <c r="L73" s="25"/>
    </row>
    <row r="74" spans="1:12" ht="15.75" x14ac:dyDescent="0.25">
      <c r="A74" s="27"/>
      <c r="B74" s="28"/>
      <c r="C74" s="29"/>
      <c r="D74" s="30" t="s">
        <v>35</v>
      </c>
      <c r="E74" s="31"/>
      <c r="F74" s="32">
        <f>SUM(F68:F73)</f>
        <v>710</v>
      </c>
      <c r="G74" s="32">
        <f>SUM(G68:G73)</f>
        <v>26.19</v>
      </c>
      <c r="H74" s="32">
        <f>SUM(H68:H73)</f>
        <v>19.84</v>
      </c>
      <c r="I74" s="32">
        <f>SUM(I68:I73)</f>
        <v>58.7</v>
      </c>
      <c r="J74" s="32">
        <f>SUM(J68:J73)</f>
        <v>574.6</v>
      </c>
      <c r="K74" s="33"/>
      <c r="L74" s="32">
        <f>SUM(L68:L73)</f>
        <v>85</v>
      </c>
    </row>
    <row r="75" spans="1:12" ht="15.75" x14ac:dyDescent="0.25">
      <c r="A75" s="37">
        <f>A62</f>
        <v>1</v>
      </c>
      <c r="B75" s="38">
        <f>B62</f>
        <v>5</v>
      </c>
      <c r="C75" s="74" t="s">
        <v>48</v>
      </c>
      <c r="D75" s="75"/>
      <c r="E75" s="39"/>
      <c r="F75" s="40">
        <f>F67+F74</f>
        <v>1295</v>
      </c>
      <c r="G75" s="40">
        <f>G67+G74</f>
        <v>35.89</v>
      </c>
      <c r="H75" s="40">
        <f>H67+H74</f>
        <v>34.92</v>
      </c>
      <c r="I75" s="40">
        <f>I67+I74</f>
        <v>141.69999999999999</v>
      </c>
      <c r="J75" s="40">
        <f>J67+J74</f>
        <v>1087.5999999999999</v>
      </c>
      <c r="K75" s="40"/>
      <c r="L75" s="40">
        <f>L67+L74</f>
        <v>170</v>
      </c>
    </row>
    <row r="76" spans="1:12" ht="15.75" x14ac:dyDescent="0.25">
      <c r="A76" s="13">
        <v>2</v>
      </c>
      <c r="B76" s="14">
        <v>1</v>
      </c>
      <c r="C76" s="15" t="s">
        <v>26</v>
      </c>
      <c r="D76" s="16" t="s">
        <v>27</v>
      </c>
      <c r="E76" s="17" t="s">
        <v>76</v>
      </c>
      <c r="F76" s="18">
        <v>200</v>
      </c>
      <c r="G76" s="18">
        <v>6</v>
      </c>
      <c r="H76" s="18">
        <v>10</v>
      </c>
      <c r="I76" s="18">
        <v>39</v>
      </c>
      <c r="J76" s="18">
        <v>265</v>
      </c>
      <c r="K76" s="19">
        <v>181</v>
      </c>
      <c r="L76" s="18">
        <v>20</v>
      </c>
    </row>
    <row r="77" spans="1:12" ht="15.75" x14ac:dyDescent="0.25">
      <c r="A77" s="20"/>
      <c r="B77" s="21"/>
      <c r="C77" s="22"/>
      <c r="D77" s="23" t="s">
        <v>29</v>
      </c>
      <c r="E77" s="24" t="s">
        <v>30</v>
      </c>
      <c r="F77" s="25">
        <v>200</v>
      </c>
      <c r="G77" s="25">
        <v>2</v>
      </c>
      <c r="H77" s="25">
        <v>2</v>
      </c>
      <c r="I77" s="25">
        <v>2</v>
      </c>
      <c r="J77" s="25">
        <v>34</v>
      </c>
      <c r="K77" s="26">
        <v>378</v>
      </c>
      <c r="L77" s="25">
        <v>11</v>
      </c>
    </row>
    <row r="78" spans="1:12" ht="15.75" x14ac:dyDescent="0.25">
      <c r="A78" s="20"/>
      <c r="B78" s="21"/>
      <c r="C78" s="22"/>
      <c r="D78" s="23" t="s">
        <v>31</v>
      </c>
      <c r="E78" s="24" t="s">
        <v>32</v>
      </c>
      <c r="F78" s="25">
        <v>35</v>
      </c>
      <c r="G78" s="25">
        <v>2.1</v>
      </c>
      <c r="H78" s="25">
        <v>0.28000000000000003</v>
      </c>
      <c r="I78" s="25">
        <v>17</v>
      </c>
      <c r="J78" s="25">
        <v>82</v>
      </c>
      <c r="K78" s="26"/>
      <c r="L78" s="25">
        <v>5</v>
      </c>
    </row>
    <row r="79" spans="1:12" ht="15.75" x14ac:dyDescent="0.25">
      <c r="A79" s="20"/>
      <c r="B79" s="21"/>
      <c r="C79" s="22"/>
      <c r="D79" s="23" t="s">
        <v>33</v>
      </c>
      <c r="E79" s="24" t="s">
        <v>34</v>
      </c>
      <c r="F79" s="25">
        <v>150</v>
      </c>
      <c r="G79" s="25">
        <v>0.4</v>
      </c>
      <c r="H79" s="25">
        <v>0</v>
      </c>
      <c r="I79" s="25">
        <v>11.3</v>
      </c>
      <c r="J79" s="25">
        <v>78</v>
      </c>
      <c r="K79" s="26"/>
      <c r="L79" s="25">
        <v>37</v>
      </c>
    </row>
    <row r="80" spans="1:12" ht="15" customHeight="1" x14ac:dyDescent="0.25">
      <c r="A80" s="20"/>
      <c r="B80" s="21"/>
      <c r="C80" s="22"/>
      <c r="D80" s="7"/>
      <c r="E80" s="24" t="s">
        <v>77</v>
      </c>
      <c r="F80" s="25">
        <v>10</v>
      </c>
      <c r="G80" s="25">
        <v>2.2999999999999998</v>
      </c>
      <c r="H80" s="25">
        <v>2.9</v>
      </c>
      <c r="I80" s="25">
        <v>0</v>
      </c>
      <c r="J80" s="25">
        <v>36</v>
      </c>
      <c r="K80" s="26"/>
      <c r="L80" s="25">
        <v>12</v>
      </c>
    </row>
    <row r="81" spans="1:12" ht="15.75" x14ac:dyDescent="0.25">
      <c r="A81" s="27"/>
      <c r="B81" s="28"/>
      <c r="C81" s="29"/>
      <c r="D81" s="30" t="s">
        <v>35</v>
      </c>
      <c r="E81" s="31"/>
      <c r="F81" s="32">
        <f>SUM(F76:F80)</f>
        <v>595</v>
      </c>
      <c r="G81" s="32">
        <f>SUM(G76:G80)</f>
        <v>12.8</v>
      </c>
      <c r="H81" s="32">
        <f>SUM(H76:H80)</f>
        <v>15.18</v>
      </c>
      <c r="I81" s="32">
        <f>SUM(I76:I80)</f>
        <v>69.3</v>
      </c>
      <c r="J81" s="32">
        <f>SUM(J76:J80)</f>
        <v>495</v>
      </c>
      <c r="K81" s="33"/>
      <c r="L81" s="32">
        <f>SUM(L76:L80)</f>
        <v>85</v>
      </c>
    </row>
    <row r="82" spans="1:12" ht="15.75" x14ac:dyDescent="0.25">
      <c r="A82" s="34">
        <f>A76</f>
        <v>2</v>
      </c>
      <c r="B82" s="35">
        <f>B76</f>
        <v>1</v>
      </c>
      <c r="C82" s="36" t="s">
        <v>36</v>
      </c>
      <c r="D82" s="23" t="s">
        <v>37</v>
      </c>
      <c r="E82" s="24"/>
      <c r="F82" s="25"/>
      <c r="G82" s="25"/>
      <c r="H82" s="25"/>
      <c r="I82" s="25"/>
      <c r="J82" s="25"/>
      <c r="K82" s="26"/>
      <c r="L82" s="25"/>
    </row>
    <row r="83" spans="1:12" ht="16.5" customHeight="1" x14ac:dyDescent="0.25">
      <c r="A83" s="20"/>
      <c r="B83" s="21"/>
      <c r="C83" s="22"/>
      <c r="D83" s="23" t="s">
        <v>38</v>
      </c>
      <c r="E83" s="24" t="s">
        <v>78</v>
      </c>
      <c r="F83" s="25">
        <v>200</v>
      </c>
      <c r="G83" s="25">
        <v>3.8</v>
      </c>
      <c r="H83" s="25">
        <v>5.8</v>
      </c>
      <c r="I83" s="25">
        <v>14.7</v>
      </c>
      <c r="J83" s="25">
        <v>128.6</v>
      </c>
      <c r="K83" s="26">
        <v>115</v>
      </c>
      <c r="L83" s="25">
        <v>24</v>
      </c>
    </row>
    <row r="84" spans="1:12" ht="28.5" customHeight="1" x14ac:dyDescent="0.25">
      <c r="A84" s="20"/>
      <c r="B84" s="21"/>
      <c r="C84" s="22"/>
      <c r="D84" s="23" t="s">
        <v>40</v>
      </c>
      <c r="E84" s="24" t="s">
        <v>106</v>
      </c>
      <c r="F84" s="25">
        <v>60</v>
      </c>
      <c r="G84" s="25">
        <v>7.99</v>
      </c>
      <c r="H84" s="25">
        <v>13.59</v>
      </c>
      <c r="I84" s="25">
        <v>8.56</v>
      </c>
      <c r="J84" s="25">
        <v>186.35</v>
      </c>
      <c r="K84" s="26">
        <v>608</v>
      </c>
      <c r="L84" s="25">
        <v>34</v>
      </c>
    </row>
    <row r="85" spans="1:12" ht="18" customHeight="1" x14ac:dyDescent="0.25">
      <c r="A85" s="20"/>
      <c r="B85" s="21"/>
      <c r="C85" s="22"/>
      <c r="D85" s="23" t="s">
        <v>42</v>
      </c>
      <c r="E85" s="24" t="s">
        <v>79</v>
      </c>
      <c r="F85" s="25">
        <v>150</v>
      </c>
      <c r="G85" s="25">
        <v>5.4</v>
      </c>
      <c r="H85" s="25">
        <v>3.15</v>
      </c>
      <c r="I85" s="25">
        <v>29</v>
      </c>
      <c r="J85" s="25">
        <v>177</v>
      </c>
      <c r="K85" s="26">
        <v>203</v>
      </c>
      <c r="L85" s="25">
        <v>11</v>
      </c>
    </row>
    <row r="86" spans="1:12" ht="14.25" customHeight="1" x14ac:dyDescent="0.25">
      <c r="A86" s="20"/>
      <c r="B86" s="21"/>
      <c r="C86" s="22"/>
      <c r="D86" s="23" t="s">
        <v>44</v>
      </c>
      <c r="E86" s="24" t="s">
        <v>30</v>
      </c>
      <c r="F86" s="25">
        <v>200</v>
      </c>
      <c r="G86" s="25">
        <v>2</v>
      </c>
      <c r="H86" s="25">
        <v>2</v>
      </c>
      <c r="I86" s="25">
        <v>2</v>
      </c>
      <c r="J86" s="25">
        <v>34</v>
      </c>
      <c r="K86" s="26">
        <v>378</v>
      </c>
      <c r="L86" s="25">
        <v>11</v>
      </c>
    </row>
    <row r="87" spans="1:12" ht="15.75" customHeight="1" x14ac:dyDescent="0.25">
      <c r="A87" s="20"/>
      <c r="B87" s="21"/>
      <c r="C87" s="22"/>
      <c r="D87" s="23" t="s">
        <v>46</v>
      </c>
      <c r="E87" s="24" t="s">
        <v>32</v>
      </c>
      <c r="F87" s="25">
        <v>60</v>
      </c>
      <c r="G87" s="25">
        <v>4</v>
      </c>
      <c r="H87" s="25">
        <v>0.44</v>
      </c>
      <c r="I87" s="25">
        <v>29</v>
      </c>
      <c r="J87" s="25">
        <v>137</v>
      </c>
      <c r="K87" s="26"/>
      <c r="L87" s="25">
        <v>5</v>
      </c>
    </row>
    <row r="88" spans="1:12" ht="15.75" x14ac:dyDescent="0.25">
      <c r="A88" s="20"/>
      <c r="B88" s="21"/>
      <c r="C88" s="22"/>
      <c r="D88" s="23" t="s">
        <v>47</v>
      </c>
      <c r="E88" s="24"/>
      <c r="F88" s="25"/>
      <c r="G88" s="25"/>
      <c r="H88" s="25"/>
      <c r="I88" s="25"/>
      <c r="J88" s="25"/>
      <c r="K88" s="26"/>
      <c r="L88" s="25"/>
    </row>
    <row r="89" spans="1:12" ht="15.75" x14ac:dyDescent="0.25">
      <c r="A89" s="27"/>
      <c r="B89" s="28"/>
      <c r="C89" s="29"/>
      <c r="D89" s="30" t="s">
        <v>35</v>
      </c>
      <c r="E89" s="31"/>
      <c r="F89" s="32">
        <f>SUM(F82:F88)</f>
        <v>670</v>
      </c>
      <c r="G89" s="32">
        <f>SUM(G82:G88)</f>
        <v>23.189999999999998</v>
      </c>
      <c r="H89" s="32">
        <f>SUM(H82:H88)</f>
        <v>24.98</v>
      </c>
      <c r="I89" s="32">
        <f>SUM(I82:I88)</f>
        <v>83.259999999999991</v>
      </c>
      <c r="J89" s="32">
        <f>SUM(J82:J88)</f>
        <v>662.95</v>
      </c>
      <c r="K89" s="33"/>
      <c r="L89" s="32">
        <f>SUM(L82:L88)</f>
        <v>85</v>
      </c>
    </row>
    <row r="90" spans="1:12" ht="15.75" x14ac:dyDescent="0.25">
      <c r="A90" s="37">
        <f>A76</f>
        <v>2</v>
      </c>
      <c r="B90" s="38">
        <f>B76</f>
        <v>1</v>
      </c>
      <c r="C90" s="74" t="s">
        <v>48</v>
      </c>
      <c r="D90" s="75"/>
      <c r="E90" s="39"/>
      <c r="F90" s="40">
        <f>F81+F89</f>
        <v>1265</v>
      </c>
      <c r="G90" s="40">
        <f>G81+G89</f>
        <v>35.989999999999995</v>
      </c>
      <c r="H90" s="40">
        <f>H81+H89</f>
        <v>40.159999999999997</v>
      </c>
      <c r="I90" s="40">
        <f>I81+I89</f>
        <v>152.56</v>
      </c>
      <c r="J90" s="40">
        <f>J81+J89</f>
        <v>1157.95</v>
      </c>
      <c r="K90" s="40"/>
      <c r="L90" s="40">
        <f>L81+L89</f>
        <v>170</v>
      </c>
    </row>
    <row r="91" spans="1:12" ht="24" customHeight="1" x14ac:dyDescent="0.25">
      <c r="A91" s="41">
        <v>2</v>
      </c>
      <c r="B91" s="21">
        <v>2</v>
      </c>
      <c r="C91" s="15" t="s">
        <v>26</v>
      </c>
      <c r="D91" s="16" t="s">
        <v>27</v>
      </c>
      <c r="E91" s="17" t="s">
        <v>80</v>
      </c>
      <c r="F91" s="18">
        <v>200</v>
      </c>
      <c r="G91" s="18">
        <v>7.3</v>
      </c>
      <c r="H91" s="18">
        <v>4.3</v>
      </c>
      <c r="I91" s="18">
        <v>38</v>
      </c>
      <c r="J91" s="18">
        <v>220</v>
      </c>
      <c r="K91" s="19">
        <v>304</v>
      </c>
      <c r="L91" s="18">
        <v>21</v>
      </c>
    </row>
    <row r="92" spans="1:12" ht="15.75" x14ac:dyDescent="0.25">
      <c r="A92" s="41"/>
      <c r="B92" s="21"/>
      <c r="C92" s="22"/>
      <c r="D92" s="23" t="s">
        <v>29</v>
      </c>
      <c r="E92" s="24" t="s">
        <v>64</v>
      </c>
      <c r="F92" s="25">
        <v>200</v>
      </c>
      <c r="G92" s="25">
        <v>2</v>
      </c>
      <c r="H92" s="25">
        <v>1</v>
      </c>
      <c r="I92" s="25">
        <v>39</v>
      </c>
      <c r="J92" s="25">
        <v>175</v>
      </c>
      <c r="K92" s="26">
        <v>10018</v>
      </c>
      <c r="L92" s="25">
        <v>14</v>
      </c>
    </row>
    <row r="93" spans="1:12" ht="15.75" x14ac:dyDescent="0.25">
      <c r="A93" s="41"/>
      <c r="B93" s="21"/>
      <c r="C93" s="22"/>
      <c r="D93" s="23" t="s">
        <v>31</v>
      </c>
      <c r="E93" s="24" t="s">
        <v>32</v>
      </c>
      <c r="F93" s="25">
        <v>35</v>
      </c>
      <c r="G93" s="25">
        <v>2.1</v>
      </c>
      <c r="H93" s="25">
        <v>0.28000000000000003</v>
      </c>
      <c r="I93" s="25">
        <v>17</v>
      </c>
      <c r="J93" s="25">
        <v>82</v>
      </c>
      <c r="K93" s="26"/>
      <c r="L93" s="25">
        <v>5</v>
      </c>
    </row>
    <row r="94" spans="1:12" ht="15.75" x14ac:dyDescent="0.25">
      <c r="A94" s="41"/>
      <c r="B94" s="21"/>
      <c r="C94" s="22"/>
      <c r="D94" s="23" t="s">
        <v>33</v>
      </c>
      <c r="E94" s="24" t="s">
        <v>73</v>
      </c>
      <c r="F94" s="25">
        <v>100</v>
      </c>
      <c r="G94" s="25">
        <v>0</v>
      </c>
      <c r="H94" s="25">
        <v>0</v>
      </c>
      <c r="I94" s="25">
        <v>10</v>
      </c>
      <c r="J94" s="25">
        <v>47</v>
      </c>
      <c r="K94" s="26"/>
      <c r="L94" s="25">
        <v>30</v>
      </c>
    </row>
    <row r="95" spans="1:12" ht="18" customHeight="1" x14ac:dyDescent="0.25">
      <c r="A95" s="41"/>
      <c r="B95" s="21"/>
      <c r="C95" s="22"/>
      <c r="D95" s="7"/>
      <c r="E95" s="24" t="s">
        <v>81</v>
      </c>
      <c r="F95" s="25">
        <v>90</v>
      </c>
      <c r="G95" s="25">
        <v>4</v>
      </c>
      <c r="H95" s="25">
        <v>5</v>
      </c>
      <c r="I95" s="25">
        <v>12</v>
      </c>
      <c r="J95" s="25">
        <v>70</v>
      </c>
      <c r="K95" s="26"/>
      <c r="L95" s="25">
        <v>15</v>
      </c>
    </row>
    <row r="96" spans="1:12" ht="15.75" x14ac:dyDescent="0.25">
      <c r="A96" s="42"/>
      <c r="B96" s="28"/>
      <c r="C96" s="29"/>
      <c r="D96" s="30" t="s">
        <v>35</v>
      </c>
      <c r="E96" s="31"/>
      <c r="F96" s="32">
        <f>SUM(F91:F95)</f>
        <v>625</v>
      </c>
      <c r="G96" s="32">
        <f>SUM(G91:G95)</f>
        <v>15.4</v>
      </c>
      <c r="H96" s="32">
        <f>SUM(H91:H95)</f>
        <v>10.58</v>
      </c>
      <c r="I96" s="32">
        <f>SUM(I91:I95)</f>
        <v>116</v>
      </c>
      <c r="J96" s="32">
        <f>SUM(J91:J95)</f>
        <v>594</v>
      </c>
      <c r="K96" s="33"/>
      <c r="L96" s="32">
        <f>SUM(L91:L95)</f>
        <v>85</v>
      </c>
    </row>
    <row r="97" spans="1:12" ht="17.25" customHeight="1" x14ac:dyDescent="0.25">
      <c r="A97" s="35">
        <v>2</v>
      </c>
      <c r="B97" s="35">
        <v>2</v>
      </c>
      <c r="C97" s="36" t="s">
        <v>36</v>
      </c>
      <c r="D97" s="23" t="s">
        <v>38</v>
      </c>
      <c r="E97" s="24" t="s">
        <v>82</v>
      </c>
      <c r="F97" s="25">
        <v>200</v>
      </c>
      <c r="G97" s="25">
        <v>4</v>
      </c>
      <c r="H97" s="25">
        <v>38</v>
      </c>
      <c r="I97" s="25">
        <v>13</v>
      </c>
      <c r="J97" s="25">
        <v>442</v>
      </c>
      <c r="K97" s="26">
        <v>119</v>
      </c>
      <c r="L97" s="25">
        <v>24</v>
      </c>
    </row>
    <row r="98" spans="1:12" ht="17.25" customHeight="1" x14ac:dyDescent="0.25">
      <c r="A98" s="41"/>
      <c r="B98" s="21"/>
      <c r="C98" s="22"/>
      <c r="D98" s="23" t="s">
        <v>40</v>
      </c>
      <c r="E98" s="24" t="s">
        <v>83</v>
      </c>
      <c r="F98" s="25">
        <v>100</v>
      </c>
      <c r="G98" s="25">
        <v>14</v>
      </c>
      <c r="H98" s="25">
        <v>6</v>
      </c>
      <c r="I98" s="25">
        <v>13</v>
      </c>
      <c r="J98" s="25">
        <v>205</v>
      </c>
      <c r="K98" s="26">
        <v>7005</v>
      </c>
      <c r="L98" s="25">
        <v>33</v>
      </c>
    </row>
    <row r="99" spans="1:12" ht="14.25" customHeight="1" x14ac:dyDescent="0.25">
      <c r="A99" s="41"/>
      <c r="B99" s="21"/>
      <c r="C99" s="22"/>
      <c r="D99" s="23" t="s">
        <v>42</v>
      </c>
      <c r="E99" s="24" t="s">
        <v>84</v>
      </c>
      <c r="F99" s="25">
        <v>150</v>
      </c>
      <c r="G99" s="25">
        <v>4</v>
      </c>
      <c r="H99" s="25">
        <v>7</v>
      </c>
      <c r="I99" s="25">
        <v>29</v>
      </c>
      <c r="J99" s="25">
        <v>215</v>
      </c>
      <c r="K99" s="26">
        <v>304</v>
      </c>
      <c r="L99" s="25">
        <v>13</v>
      </c>
    </row>
    <row r="100" spans="1:12" ht="15.75" x14ac:dyDescent="0.25">
      <c r="A100" s="41"/>
      <c r="B100" s="21"/>
      <c r="C100" s="22"/>
      <c r="D100" s="23" t="s">
        <v>44</v>
      </c>
      <c r="E100" s="24" t="s">
        <v>70</v>
      </c>
      <c r="F100" s="25">
        <v>200</v>
      </c>
      <c r="G100" s="25">
        <v>0</v>
      </c>
      <c r="H100" s="25">
        <v>0</v>
      </c>
      <c r="I100" s="25">
        <v>14</v>
      </c>
      <c r="J100" s="25">
        <v>56</v>
      </c>
      <c r="K100" s="26">
        <v>376</v>
      </c>
      <c r="L100" s="25">
        <v>10</v>
      </c>
    </row>
    <row r="101" spans="1:12" ht="15.75" x14ac:dyDescent="0.25">
      <c r="A101" s="41"/>
      <c r="B101" s="21"/>
      <c r="C101" s="22"/>
      <c r="D101" s="23" t="s">
        <v>46</v>
      </c>
      <c r="E101" s="24" t="s">
        <v>32</v>
      </c>
      <c r="F101" s="25">
        <v>60</v>
      </c>
      <c r="G101" s="25">
        <v>4</v>
      </c>
      <c r="H101" s="25">
        <v>0.44</v>
      </c>
      <c r="I101" s="25">
        <v>29</v>
      </c>
      <c r="J101" s="25">
        <v>137</v>
      </c>
      <c r="K101" s="26"/>
      <c r="L101" s="25">
        <v>5</v>
      </c>
    </row>
    <row r="102" spans="1:12" ht="15.75" x14ac:dyDescent="0.25">
      <c r="A102" s="42"/>
      <c r="B102" s="28"/>
      <c r="C102" s="29"/>
      <c r="D102" s="30" t="s">
        <v>35</v>
      </c>
      <c r="E102" s="31"/>
      <c r="F102" s="32">
        <f>SUM(F97:F101)</f>
        <v>710</v>
      </c>
      <c r="G102" s="32">
        <f>SUM(G97:G101)</f>
        <v>26</v>
      </c>
      <c r="H102" s="32">
        <f>SUM(H97:H101)</f>
        <v>51.44</v>
      </c>
      <c r="I102" s="32">
        <f>SUM(I97:I101)</f>
        <v>98</v>
      </c>
      <c r="J102" s="32">
        <f>SUM(J97:J101)</f>
        <v>1055</v>
      </c>
      <c r="K102" s="33"/>
      <c r="L102" s="32">
        <f>SUM(L97:L101)</f>
        <v>85</v>
      </c>
    </row>
    <row r="103" spans="1:12" ht="15.75" x14ac:dyDescent="0.25">
      <c r="A103" s="43">
        <f>A91</f>
        <v>2</v>
      </c>
      <c r="B103" s="43">
        <f>B91</f>
        <v>2</v>
      </c>
      <c r="C103" s="74" t="s">
        <v>48</v>
      </c>
      <c r="D103" s="75"/>
      <c r="E103" s="39"/>
      <c r="F103" s="40">
        <f>F96+F102</f>
        <v>1335</v>
      </c>
      <c r="G103" s="40">
        <f>G96+G102</f>
        <v>41.4</v>
      </c>
      <c r="H103" s="40">
        <f>H96+H102</f>
        <v>62.019999999999996</v>
      </c>
      <c r="I103" s="40">
        <f>I96+I102</f>
        <v>214</v>
      </c>
      <c r="J103" s="40">
        <f>J96+J102</f>
        <v>1649</v>
      </c>
      <c r="K103" s="40"/>
      <c r="L103" s="40">
        <f>L96+L102</f>
        <v>170</v>
      </c>
    </row>
    <row r="104" spans="1:12" ht="28.5" customHeight="1" x14ac:dyDescent="0.25">
      <c r="A104" s="13">
        <v>2</v>
      </c>
      <c r="B104" s="14">
        <v>3</v>
      </c>
      <c r="C104" s="15" t="s">
        <v>26</v>
      </c>
      <c r="D104" s="16" t="s">
        <v>27</v>
      </c>
      <c r="E104" s="17" t="s">
        <v>71</v>
      </c>
      <c r="F104" s="18">
        <v>200</v>
      </c>
      <c r="G104" s="18">
        <v>4</v>
      </c>
      <c r="H104" s="18">
        <v>8.6</v>
      </c>
      <c r="I104" s="18">
        <v>21</v>
      </c>
      <c r="J104" s="18">
        <v>178</v>
      </c>
      <c r="K104" s="19">
        <v>4001</v>
      </c>
      <c r="L104" s="18">
        <v>25</v>
      </c>
    </row>
    <row r="105" spans="1:12" ht="15.75" x14ac:dyDescent="0.25">
      <c r="A105" s="20"/>
      <c r="B105" s="21"/>
      <c r="C105" s="22"/>
      <c r="D105" s="23" t="s">
        <v>29</v>
      </c>
      <c r="E105" s="24" t="s">
        <v>45</v>
      </c>
      <c r="F105" s="25">
        <v>200</v>
      </c>
      <c r="G105" s="25">
        <v>0</v>
      </c>
      <c r="H105" s="25">
        <v>0</v>
      </c>
      <c r="I105" s="25">
        <v>14</v>
      </c>
      <c r="J105" s="25">
        <v>56</v>
      </c>
      <c r="K105" s="26">
        <v>377</v>
      </c>
      <c r="L105" s="25">
        <v>11</v>
      </c>
    </row>
    <row r="106" spans="1:12" ht="17.25" customHeight="1" x14ac:dyDescent="0.25">
      <c r="A106" s="20"/>
      <c r="B106" s="21"/>
      <c r="C106" s="22"/>
      <c r="D106" s="23" t="s">
        <v>31</v>
      </c>
      <c r="E106" s="24" t="s">
        <v>85</v>
      </c>
      <c r="F106" s="25">
        <v>45</v>
      </c>
      <c r="G106" s="25">
        <v>4.9000000000000004</v>
      </c>
      <c r="H106" s="25">
        <v>3.18</v>
      </c>
      <c r="I106" s="25">
        <v>17</v>
      </c>
      <c r="J106" s="25">
        <v>118</v>
      </c>
      <c r="K106" s="26"/>
      <c r="L106" s="25">
        <v>13</v>
      </c>
    </row>
    <row r="107" spans="1:12" ht="15.75" x14ac:dyDescent="0.25">
      <c r="A107" s="20"/>
      <c r="B107" s="21"/>
      <c r="C107" s="22"/>
      <c r="D107" s="23" t="s">
        <v>33</v>
      </c>
      <c r="E107" s="24" t="s">
        <v>66</v>
      </c>
      <c r="F107" s="25">
        <v>100</v>
      </c>
      <c r="G107" s="25">
        <v>1.5</v>
      </c>
      <c r="H107" s="25">
        <v>0.2</v>
      </c>
      <c r="I107" s="25">
        <v>21</v>
      </c>
      <c r="J107" s="25">
        <v>95</v>
      </c>
      <c r="K107" s="26"/>
      <c r="L107" s="25">
        <v>21</v>
      </c>
    </row>
    <row r="108" spans="1:12" ht="15.75" x14ac:dyDescent="0.25">
      <c r="A108" s="20"/>
      <c r="B108" s="21"/>
      <c r="C108" s="22"/>
      <c r="D108" s="7"/>
      <c r="E108" s="24" t="s">
        <v>58</v>
      </c>
      <c r="F108" s="25">
        <v>50</v>
      </c>
      <c r="G108" s="25">
        <v>3.6</v>
      </c>
      <c r="H108" s="25">
        <v>6.2</v>
      </c>
      <c r="I108" s="25">
        <v>21</v>
      </c>
      <c r="J108" s="25">
        <v>150</v>
      </c>
      <c r="K108" s="26"/>
      <c r="L108" s="25">
        <v>15</v>
      </c>
    </row>
    <row r="109" spans="1:12" ht="15.75" x14ac:dyDescent="0.25">
      <c r="A109" s="27"/>
      <c r="B109" s="28"/>
      <c r="C109" s="29"/>
      <c r="D109" s="30" t="s">
        <v>35</v>
      </c>
      <c r="E109" s="31"/>
      <c r="F109" s="32">
        <f>SUM(F104:F108)</f>
        <v>595</v>
      </c>
      <c r="G109" s="32">
        <f>SUM(G104:G108)</f>
        <v>14</v>
      </c>
      <c r="H109" s="32">
        <f>SUM(H104:H108)</f>
        <v>18.18</v>
      </c>
      <c r="I109" s="32">
        <f>SUM(I104:I108)</f>
        <v>94</v>
      </c>
      <c r="J109" s="32">
        <f>SUM(J104:J108)</f>
        <v>597</v>
      </c>
      <c r="K109" s="33"/>
      <c r="L109" s="32">
        <f>SUM(L104:L108)</f>
        <v>85</v>
      </c>
    </row>
    <row r="110" spans="1:12" ht="18" customHeight="1" x14ac:dyDescent="0.25">
      <c r="A110" s="34">
        <v>2</v>
      </c>
      <c r="B110" s="35">
        <v>3</v>
      </c>
      <c r="C110" s="36" t="s">
        <v>36</v>
      </c>
      <c r="D110" s="23" t="s">
        <v>38</v>
      </c>
      <c r="E110" s="24" t="s">
        <v>86</v>
      </c>
      <c r="F110" s="25">
        <v>200</v>
      </c>
      <c r="G110" s="25">
        <v>4</v>
      </c>
      <c r="H110" s="25">
        <v>3.2</v>
      </c>
      <c r="I110" s="25">
        <v>23</v>
      </c>
      <c r="J110" s="25">
        <v>121</v>
      </c>
      <c r="K110" s="26" t="s">
        <v>87</v>
      </c>
      <c r="L110" s="25">
        <v>25</v>
      </c>
    </row>
    <row r="111" spans="1:12" ht="14.25" customHeight="1" x14ac:dyDescent="0.25">
      <c r="A111" s="20"/>
      <c r="B111" s="21"/>
      <c r="C111" s="22"/>
      <c r="D111" s="23" t="s">
        <v>40</v>
      </c>
      <c r="E111" s="24" t="s">
        <v>88</v>
      </c>
      <c r="F111" s="25">
        <v>100</v>
      </c>
      <c r="G111" s="25">
        <v>14</v>
      </c>
      <c r="H111" s="25">
        <v>10</v>
      </c>
      <c r="I111" s="25">
        <v>7</v>
      </c>
      <c r="J111" s="25">
        <v>182</v>
      </c>
      <c r="K111" s="26">
        <v>7045</v>
      </c>
      <c r="L111" s="25">
        <v>31</v>
      </c>
    </row>
    <row r="112" spans="1:12" ht="16.5" customHeight="1" x14ac:dyDescent="0.25">
      <c r="A112" s="20"/>
      <c r="B112" s="21"/>
      <c r="C112" s="22"/>
      <c r="D112" s="23" t="s">
        <v>42</v>
      </c>
      <c r="E112" s="24" t="s">
        <v>53</v>
      </c>
      <c r="F112" s="25">
        <v>150</v>
      </c>
      <c r="G112" s="25">
        <v>6.3</v>
      </c>
      <c r="H112" s="25">
        <v>1.65</v>
      </c>
      <c r="I112" s="25">
        <v>31</v>
      </c>
      <c r="J112" s="25">
        <v>177</v>
      </c>
      <c r="K112" s="26">
        <v>302</v>
      </c>
      <c r="L112" s="25">
        <v>13</v>
      </c>
    </row>
    <row r="113" spans="1:12" ht="18" customHeight="1" x14ac:dyDescent="0.25">
      <c r="A113" s="20"/>
      <c r="B113" s="21"/>
      <c r="C113" s="22"/>
      <c r="D113" s="23" t="s">
        <v>44</v>
      </c>
      <c r="E113" s="24" t="s">
        <v>61</v>
      </c>
      <c r="F113" s="25">
        <v>200</v>
      </c>
      <c r="G113" s="25">
        <v>1.1599999999999999</v>
      </c>
      <c r="H113" s="25">
        <v>0</v>
      </c>
      <c r="I113" s="25">
        <v>37</v>
      </c>
      <c r="J113" s="25">
        <v>156</v>
      </c>
      <c r="K113" s="26"/>
      <c r="L113" s="25">
        <v>11</v>
      </c>
    </row>
    <row r="114" spans="1:12" ht="18" customHeight="1" x14ac:dyDescent="0.25">
      <c r="A114" s="20"/>
      <c r="B114" s="21"/>
      <c r="C114" s="22"/>
      <c r="D114" s="23" t="s">
        <v>46</v>
      </c>
      <c r="E114" s="24" t="s">
        <v>32</v>
      </c>
      <c r="F114" s="25">
        <v>60</v>
      </c>
      <c r="G114" s="25">
        <v>4</v>
      </c>
      <c r="H114" s="25">
        <v>0.44</v>
      </c>
      <c r="I114" s="25">
        <v>29</v>
      </c>
      <c r="J114" s="25">
        <v>137</v>
      </c>
      <c r="K114" s="26"/>
      <c r="L114" s="25">
        <v>5</v>
      </c>
    </row>
    <row r="115" spans="1:12" ht="15.75" x14ac:dyDescent="0.25">
      <c r="A115" s="27"/>
      <c r="B115" s="28"/>
      <c r="C115" s="29"/>
      <c r="D115" s="30" t="s">
        <v>35</v>
      </c>
      <c r="E115" s="31"/>
      <c r="F115" s="32">
        <f>SUM(F110:F114)</f>
        <v>710</v>
      </c>
      <c r="G115" s="32">
        <f>SUM(G110:G114)</f>
        <v>29.46</v>
      </c>
      <c r="H115" s="32">
        <f>SUM(H110:H114)</f>
        <v>15.29</v>
      </c>
      <c r="I115" s="32">
        <f>SUM(I110:I114)</f>
        <v>127</v>
      </c>
      <c r="J115" s="32">
        <f>SUM(J110:J114)</f>
        <v>773</v>
      </c>
      <c r="K115" s="33"/>
      <c r="L115" s="32">
        <f>SUM(L110:L114, )</f>
        <v>85</v>
      </c>
    </row>
    <row r="116" spans="1:12" ht="15.75" x14ac:dyDescent="0.25">
      <c r="A116" s="37">
        <f>A104</f>
        <v>2</v>
      </c>
      <c r="B116" s="38">
        <f>B104</f>
        <v>3</v>
      </c>
      <c r="C116" s="74" t="s">
        <v>48</v>
      </c>
      <c r="D116" s="75"/>
      <c r="E116" s="39"/>
      <c r="F116" s="40">
        <f>F109+F115</f>
        <v>1305</v>
      </c>
      <c r="G116" s="40">
        <f>G109+G115</f>
        <v>43.46</v>
      </c>
      <c r="H116" s="40">
        <f>H109+H115</f>
        <v>33.47</v>
      </c>
      <c r="I116" s="40">
        <f>I109+I115</f>
        <v>221</v>
      </c>
      <c r="J116" s="40">
        <f>J109+J115</f>
        <v>1370</v>
      </c>
      <c r="K116" s="40"/>
      <c r="L116" s="40">
        <f>L109+L115</f>
        <v>170</v>
      </c>
    </row>
    <row r="117" spans="1:12" ht="15" customHeight="1" x14ac:dyDescent="0.25">
      <c r="A117" s="13">
        <v>2</v>
      </c>
      <c r="B117" s="14">
        <v>4</v>
      </c>
      <c r="C117" s="15" t="s">
        <v>26</v>
      </c>
      <c r="D117" s="16" t="s">
        <v>27</v>
      </c>
      <c r="E117" s="17" t="s">
        <v>89</v>
      </c>
      <c r="F117" s="18">
        <v>200</v>
      </c>
      <c r="G117" s="18">
        <v>7.5</v>
      </c>
      <c r="H117" s="18">
        <v>8.5</v>
      </c>
      <c r="I117" s="18">
        <v>36</v>
      </c>
      <c r="J117" s="18">
        <v>269</v>
      </c>
      <c r="K117" s="19">
        <v>4004</v>
      </c>
      <c r="L117" s="18">
        <v>29</v>
      </c>
    </row>
    <row r="118" spans="1:12" ht="16.5" customHeight="1" x14ac:dyDescent="0.25">
      <c r="A118" s="20"/>
      <c r="B118" s="21"/>
      <c r="C118" s="22"/>
      <c r="D118" s="23" t="s">
        <v>29</v>
      </c>
      <c r="E118" s="24" t="s">
        <v>56</v>
      </c>
      <c r="F118" s="25">
        <v>200</v>
      </c>
      <c r="G118" s="25">
        <v>4</v>
      </c>
      <c r="H118" s="25">
        <v>5</v>
      </c>
      <c r="I118" s="25">
        <v>19</v>
      </c>
      <c r="J118" s="25">
        <v>137</v>
      </c>
      <c r="K118" s="26"/>
      <c r="L118" s="25">
        <v>15</v>
      </c>
    </row>
    <row r="119" spans="1:12" ht="26.25" customHeight="1" x14ac:dyDescent="0.25">
      <c r="A119" s="20"/>
      <c r="B119" s="21"/>
      <c r="C119" s="22"/>
      <c r="D119" s="23" t="s">
        <v>31</v>
      </c>
      <c r="E119" s="24" t="s">
        <v>90</v>
      </c>
      <c r="F119" s="25">
        <v>45</v>
      </c>
      <c r="G119" s="25">
        <v>8.6</v>
      </c>
      <c r="H119" s="25">
        <v>8.2799999999999994</v>
      </c>
      <c r="I119" s="25">
        <v>17</v>
      </c>
      <c r="J119" s="25">
        <v>153</v>
      </c>
      <c r="K119" s="26"/>
      <c r="L119" s="25">
        <v>5</v>
      </c>
    </row>
    <row r="120" spans="1:12" ht="18" customHeight="1" x14ac:dyDescent="0.25">
      <c r="A120" s="20"/>
      <c r="B120" s="21"/>
      <c r="C120" s="22"/>
      <c r="D120" s="23" t="s">
        <v>33</v>
      </c>
      <c r="E120" s="24" t="s">
        <v>91</v>
      </c>
      <c r="F120" s="25">
        <v>100</v>
      </c>
      <c r="G120" s="25">
        <v>0.8</v>
      </c>
      <c r="H120" s="25">
        <v>0.2</v>
      </c>
      <c r="I120" s="25">
        <v>7.5</v>
      </c>
      <c r="J120" s="25">
        <v>40</v>
      </c>
      <c r="K120" s="26"/>
      <c r="L120" s="25">
        <v>21</v>
      </c>
    </row>
    <row r="121" spans="1:12" ht="17.25" customHeight="1" x14ac:dyDescent="0.25">
      <c r="A121" s="20"/>
      <c r="B121" s="21"/>
      <c r="C121" s="22"/>
      <c r="D121" s="7"/>
      <c r="E121" s="24" t="s">
        <v>67</v>
      </c>
      <c r="F121" s="25">
        <v>90</v>
      </c>
      <c r="G121" s="25">
        <v>4</v>
      </c>
      <c r="H121" s="25">
        <v>5</v>
      </c>
      <c r="I121" s="25">
        <v>12</v>
      </c>
      <c r="J121" s="25">
        <v>70</v>
      </c>
      <c r="K121" s="26"/>
      <c r="L121" s="25">
        <v>15</v>
      </c>
    </row>
    <row r="122" spans="1:12" ht="15.75" x14ac:dyDescent="0.25">
      <c r="A122" s="27"/>
      <c r="B122" s="28"/>
      <c r="C122" s="29"/>
      <c r="D122" s="30" t="s">
        <v>35</v>
      </c>
      <c r="E122" s="31"/>
      <c r="F122" s="32">
        <f>SUM(F117:F121)</f>
        <v>635</v>
      </c>
      <c r="G122" s="32">
        <f>SUM(G117:G121)</f>
        <v>24.900000000000002</v>
      </c>
      <c r="H122" s="32">
        <f>SUM(H117:H121)</f>
        <v>26.98</v>
      </c>
      <c r="I122" s="32">
        <f>SUM(I117:I121)</f>
        <v>91.5</v>
      </c>
      <c r="J122" s="32">
        <f>SUM(J117:J121)</f>
        <v>669</v>
      </c>
      <c r="K122" s="33"/>
      <c r="L122" s="32">
        <f>SUM(L117:L121)</f>
        <v>85</v>
      </c>
    </row>
    <row r="123" spans="1:12" ht="27" customHeight="1" x14ac:dyDescent="0.25">
      <c r="A123" s="34">
        <v>2</v>
      </c>
      <c r="B123" s="35">
        <v>4</v>
      </c>
      <c r="C123" s="36" t="s">
        <v>36</v>
      </c>
      <c r="D123" s="23" t="s">
        <v>38</v>
      </c>
      <c r="E123" s="24" t="s">
        <v>39</v>
      </c>
      <c r="F123" s="25">
        <v>200</v>
      </c>
      <c r="G123" s="25">
        <v>1.4</v>
      </c>
      <c r="H123" s="25">
        <v>3.66</v>
      </c>
      <c r="I123" s="25">
        <v>6.65</v>
      </c>
      <c r="J123" s="25">
        <v>81</v>
      </c>
      <c r="K123" s="26">
        <v>88</v>
      </c>
      <c r="L123" s="25">
        <v>25</v>
      </c>
    </row>
    <row r="124" spans="1:12" ht="14.25" customHeight="1" x14ac:dyDescent="0.25">
      <c r="A124" s="20"/>
      <c r="B124" s="21"/>
      <c r="C124" s="22"/>
      <c r="D124" s="23" t="s">
        <v>40</v>
      </c>
      <c r="E124" s="24" t="s">
        <v>92</v>
      </c>
      <c r="F124" s="25">
        <v>100</v>
      </c>
      <c r="G124" s="25">
        <v>16</v>
      </c>
      <c r="H124" s="25">
        <v>8</v>
      </c>
      <c r="I124" s="25">
        <v>4</v>
      </c>
      <c r="J124" s="25">
        <v>158</v>
      </c>
      <c r="K124" s="26">
        <v>260</v>
      </c>
      <c r="L124" s="25">
        <v>32</v>
      </c>
    </row>
    <row r="125" spans="1:12" ht="16.5" customHeight="1" x14ac:dyDescent="0.25">
      <c r="A125" s="20"/>
      <c r="B125" s="21"/>
      <c r="C125" s="22"/>
      <c r="D125" s="23" t="s">
        <v>42</v>
      </c>
      <c r="E125" s="24" t="s">
        <v>75</v>
      </c>
      <c r="F125" s="25">
        <v>150</v>
      </c>
      <c r="G125" s="25">
        <v>2.19</v>
      </c>
      <c r="H125" s="25">
        <v>7.4</v>
      </c>
      <c r="I125" s="25">
        <v>21.4</v>
      </c>
      <c r="J125" s="25">
        <v>165</v>
      </c>
      <c r="K125" s="26">
        <v>128</v>
      </c>
      <c r="L125" s="25">
        <v>12</v>
      </c>
    </row>
    <row r="126" spans="1:12" ht="17.25" customHeight="1" x14ac:dyDescent="0.25">
      <c r="A126" s="20"/>
      <c r="B126" s="21"/>
      <c r="C126" s="22"/>
      <c r="D126" s="23" t="s">
        <v>44</v>
      </c>
      <c r="E126" s="24" t="s">
        <v>45</v>
      </c>
      <c r="F126" s="25">
        <v>200</v>
      </c>
      <c r="G126" s="25">
        <v>0</v>
      </c>
      <c r="H126" s="25">
        <v>0</v>
      </c>
      <c r="I126" s="25">
        <v>14</v>
      </c>
      <c r="J126" s="25">
        <v>56</v>
      </c>
      <c r="K126" s="26">
        <v>377</v>
      </c>
      <c r="L126" s="25">
        <v>11</v>
      </c>
    </row>
    <row r="127" spans="1:12" ht="15.75" customHeight="1" x14ac:dyDescent="0.25">
      <c r="A127" s="20"/>
      <c r="B127" s="21"/>
      <c r="C127" s="22"/>
      <c r="D127" s="23" t="s">
        <v>46</v>
      </c>
      <c r="E127" s="24" t="s">
        <v>32</v>
      </c>
      <c r="F127" s="25">
        <v>60</v>
      </c>
      <c r="G127" s="25">
        <v>4</v>
      </c>
      <c r="H127" s="25">
        <v>0.44</v>
      </c>
      <c r="I127" s="25">
        <v>29</v>
      </c>
      <c r="J127" s="25">
        <v>137</v>
      </c>
      <c r="K127" s="26"/>
      <c r="L127" s="25">
        <v>5</v>
      </c>
    </row>
    <row r="128" spans="1:12" ht="15.75" x14ac:dyDescent="0.25">
      <c r="A128" s="27"/>
      <c r="B128" s="28"/>
      <c r="C128" s="29"/>
      <c r="D128" s="30" t="s">
        <v>35</v>
      </c>
      <c r="E128" s="31"/>
      <c r="F128" s="32">
        <f>SUM(F123:F127)</f>
        <v>710</v>
      </c>
      <c r="G128" s="32">
        <f>SUM(G123:G127)</f>
        <v>23.59</v>
      </c>
      <c r="H128" s="32">
        <f>SUM(H123:H127)</f>
        <v>19.500000000000004</v>
      </c>
      <c r="I128" s="32">
        <f>SUM(I123:I127)</f>
        <v>75.05</v>
      </c>
      <c r="J128" s="32">
        <f>SUM(J123:J127)</f>
        <v>597</v>
      </c>
      <c r="K128" s="33"/>
      <c r="L128" s="32">
        <f>SUM(L123:L127)</f>
        <v>85</v>
      </c>
    </row>
    <row r="129" spans="1:12" ht="15.75" x14ac:dyDescent="0.25">
      <c r="A129" s="37">
        <f>A117</f>
        <v>2</v>
      </c>
      <c r="B129" s="38">
        <f>B117</f>
        <v>4</v>
      </c>
      <c r="C129" s="74" t="s">
        <v>48</v>
      </c>
      <c r="D129" s="75"/>
      <c r="E129" s="39"/>
      <c r="F129" s="40">
        <f>F122+F128</f>
        <v>1345</v>
      </c>
      <c r="G129" s="40">
        <f>G122+G128</f>
        <v>48.49</v>
      </c>
      <c r="H129" s="40">
        <f>H122+H128</f>
        <v>46.480000000000004</v>
      </c>
      <c r="I129" s="40">
        <f>I122+I128</f>
        <v>166.55</v>
      </c>
      <c r="J129" s="40">
        <f>J122+J128</f>
        <v>1266</v>
      </c>
      <c r="K129" s="40"/>
      <c r="L129" s="40">
        <f>L122+L128</f>
        <v>170</v>
      </c>
    </row>
    <row r="130" spans="1:12" ht="27" customHeight="1" x14ac:dyDescent="0.25">
      <c r="A130" s="13">
        <v>2</v>
      </c>
      <c r="B130" s="14">
        <v>5</v>
      </c>
      <c r="C130" s="15" t="s">
        <v>26</v>
      </c>
      <c r="D130" s="16" t="s">
        <v>27</v>
      </c>
      <c r="E130" s="17" t="s">
        <v>43</v>
      </c>
      <c r="F130" s="18">
        <v>150</v>
      </c>
      <c r="G130" s="18">
        <v>5.4</v>
      </c>
      <c r="H130" s="18">
        <v>3.15</v>
      </c>
      <c r="I130" s="18">
        <v>29</v>
      </c>
      <c r="J130" s="18">
        <v>177</v>
      </c>
      <c r="K130" s="19">
        <v>203</v>
      </c>
      <c r="L130" s="18">
        <v>21</v>
      </c>
    </row>
    <row r="131" spans="1:12" ht="15.75" customHeight="1" x14ac:dyDescent="0.25">
      <c r="A131" s="20"/>
      <c r="B131" s="21"/>
      <c r="C131" s="22"/>
      <c r="D131" s="23" t="s">
        <v>29</v>
      </c>
      <c r="E131" s="24" t="s">
        <v>70</v>
      </c>
      <c r="F131" s="25">
        <v>200</v>
      </c>
      <c r="G131" s="25">
        <v>0</v>
      </c>
      <c r="H131" s="25">
        <v>0</v>
      </c>
      <c r="I131" s="25">
        <v>14</v>
      </c>
      <c r="J131" s="25">
        <v>60</v>
      </c>
      <c r="K131" s="26"/>
      <c r="L131" s="25">
        <v>10</v>
      </c>
    </row>
    <row r="132" spans="1:12" ht="18.75" customHeight="1" x14ac:dyDescent="0.25">
      <c r="A132" s="20"/>
      <c r="B132" s="21"/>
      <c r="C132" s="22"/>
      <c r="D132" s="23" t="s">
        <v>31</v>
      </c>
      <c r="E132" s="24" t="s">
        <v>65</v>
      </c>
      <c r="F132" s="25">
        <v>55</v>
      </c>
      <c r="G132" s="25">
        <v>5</v>
      </c>
      <c r="H132" s="25">
        <v>10.38</v>
      </c>
      <c r="I132" s="25">
        <v>17.100000000000001</v>
      </c>
      <c r="J132" s="25">
        <v>183</v>
      </c>
      <c r="K132" s="26"/>
      <c r="L132" s="25">
        <v>16</v>
      </c>
    </row>
    <row r="133" spans="1:12" ht="15.75" x14ac:dyDescent="0.25">
      <c r="A133" s="20"/>
      <c r="B133" s="21"/>
      <c r="C133" s="22"/>
      <c r="D133" s="23" t="s">
        <v>33</v>
      </c>
      <c r="E133" s="24" t="s">
        <v>34</v>
      </c>
      <c r="F133" s="25">
        <v>150</v>
      </c>
      <c r="G133" s="25">
        <v>0.4</v>
      </c>
      <c r="H133" s="25">
        <v>0</v>
      </c>
      <c r="I133" s="25">
        <v>11.3</v>
      </c>
      <c r="J133" s="25">
        <v>78</v>
      </c>
      <c r="K133" s="26"/>
      <c r="L133" s="25">
        <v>38</v>
      </c>
    </row>
    <row r="134" spans="1:12" ht="15.75" x14ac:dyDescent="0.25">
      <c r="A134" s="27"/>
      <c r="B134" s="28"/>
      <c r="C134" s="29"/>
      <c r="D134" s="30" t="s">
        <v>35</v>
      </c>
      <c r="E134" s="31"/>
      <c r="F134" s="32">
        <f>SUM(F130:F133)</f>
        <v>555</v>
      </c>
      <c r="G134" s="32">
        <f>SUM(G130:G133)</f>
        <v>10.8</v>
      </c>
      <c r="H134" s="32">
        <f>SUM(H130:H133)</f>
        <v>13.530000000000001</v>
      </c>
      <c r="I134" s="32">
        <f>SUM(I130:I133)</f>
        <v>71.400000000000006</v>
      </c>
      <c r="J134" s="32">
        <f>SUM(J130:J133)</f>
        <v>498</v>
      </c>
      <c r="K134" s="33"/>
      <c r="L134" s="32">
        <f>SUM(L130:L133)</f>
        <v>85</v>
      </c>
    </row>
    <row r="135" spans="1:12" ht="30" customHeight="1" x14ac:dyDescent="0.25">
      <c r="A135" s="34">
        <v>2</v>
      </c>
      <c r="B135" s="35">
        <v>5</v>
      </c>
      <c r="C135" s="36" t="s">
        <v>36</v>
      </c>
      <c r="D135" s="23" t="s">
        <v>38</v>
      </c>
      <c r="E135" s="24" t="s">
        <v>68</v>
      </c>
      <c r="F135" s="25">
        <v>200</v>
      </c>
      <c r="G135" s="25">
        <v>3.2</v>
      </c>
      <c r="H135" s="25">
        <v>2.4</v>
      </c>
      <c r="I135" s="25">
        <v>11.2</v>
      </c>
      <c r="J135" s="25">
        <v>81.599999999999994</v>
      </c>
      <c r="K135" s="26">
        <v>82</v>
      </c>
      <c r="L135" s="25">
        <v>25</v>
      </c>
    </row>
    <row r="136" spans="1:12" ht="15.75" x14ac:dyDescent="0.25">
      <c r="A136" s="20"/>
      <c r="B136" s="21"/>
      <c r="C136" s="22"/>
      <c r="D136" s="23" t="s">
        <v>40</v>
      </c>
      <c r="E136" s="24" t="s">
        <v>69</v>
      </c>
      <c r="F136" s="25">
        <v>200</v>
      </c>
      <c r="G136" s="25">
        <v>15</v>
      </c>
      <c r="H136" s="25">
        <v>18</v>
      </c>
      <c r="I136" s="25">
        <v>34</v>
      </c>
      <c r="J136" s="25">
        <v>359</v>
      </c>
      <c r="K136" s="26">
        <v>265</v>
      </c>
      <c r="L136" s="25">
        <v>40</v>
      </c>
    </row>
    <row r="137" spans="1:12" ht="12.75" customHeight="1" x14ac:dyDescent="0.25">
      <c r="A137" s="20"/>
      <c r="B137" s="21"/>
      <c r="C137" s="22"/>
      <c r="D137" s="23" t="s">
        <v>44</v>
      </c>
      <c r="E137" s="24" t="s">
        <v>56</v>
      </c>
      <c r="F137" s="25">
        <v>200</v>
      </c>
      <c r="G137" s="25">
        <v>4</v>
      </c>
      <c r="H137" s="25">
        <v>5</v>
      </c>
      <c r="I137" s="25">
        <v>19</v>
      </c>
      <c r="J137" s="25">
        <v>137</v>
      </c>
      <c r="K137" s="26"/>
      <c r="L137" s="25">
        <v>15</v>
      </c>
    </row>
    <row r="138" spans="1:12" ht="15.75" x14ac:dyDescent="0.25">
      <c r="A138" s="20"/>
      <c r="B138" s="21"/>
      <c r="C138" s="22"/>
      <c r="D138" s="23" t="s">
        <v>46</v>
      </c>
      <c r="E138" s="24" t="s">
        <v>32</v>
      </c>
      <c r="F138" s="25">
        <v>60</v>
      </c>
      <c r="G138" s="25">
        <v>4</v>
      </c>
      <c r="H138" s="25">
        <v>0.44</v>
      </c>
      <c r="I138" s="25">
        <v>29</v>
      </c>
      <c r="J138" s="25">
        <v>137</v>
      </c>
      <c r="K138" s="26"/>
      <c r="L138" s="25">
        <v>5</v>
      </c>
    </row>
    <row r="139" spans="1:12" ht="15.75" x14ac:dyDescent="0.25">
      <c r="A139" s="20"/>
      <c r="B139" s="21"/>
      <c r="C139" s="22"/>
      <c r="D139" s="23" t="s">
        <v>47</v>
      </c>
      <c r="E139" s="24"/>
      <c r="F139" s="25"/>
      <c r="G139" s="25"/>
      <c r="H139" s="25"/>
      <c r="I139" s="25"/>
      <c r="J139" s="25"/>
      <c r="K139" s="26"/>
      <c r="L139" s="25"/>
    </row>
    <row r="140" spans="1:12" ht="15.75" x14ac:dyDescent="0.25">
      <c r="A140" s="27"/>
      <c r="B140" s="28"/>
      <c r="C140" s="29"/>
      <c r="D140" s="30" t="s">
        <v>35</v>
      </c>
      <c r="E140" s="31"/>
      <c r="F140" s="32">
        <f>SUM(F135:F139)</f>
        <v>660</v>
      </c>
      <c r="G140" s="32">
        <f>SUM(G135:G139)</f>
        <v>26.2</v>
      </c>
      <c r="H140" s="32">
        <f>SUM(H135:H139)</f>
        <v>25.84</v>
      </c>
      <c r="I140" s="32">
        <f>SUM(I135:I139)</f>
        <v>93.2</v>
      </c>
      <c r="J140" s="32">
        <f>SUM(J135:J139)</f>
        <v>714.6</v>
      </c>
      <c r="K140" s="33"/>
      <c r="L140" s="32">
        <f>SUM(L135:L139)</f>
        <v>85</v>
      </c>
    </row>
    <row r="141" spans="1:12" ht="15.75" x14ac:dyDescent="0.25">
      <c r="A141" s="37">
        <f>A130</f>
        <v>2</v>
      </c>
      <c r="B141" s="38">
        <f>B130</f>
        <v>5</v>
      </c>
      <c r="C141" s="74" t="s">
        <v>48</v>
      </c>
      <c r="D141" s="75"/>
      <c r="E141" s="39"/>
      <c r="F141" s="40">
        <f>F134+F140</f>
        <v>1215</v>
      </c>
      <c r="G141" s="40">
        <f>G134+G140</f>
        <v>37</v>
      </c>
      <c r="H141" s="40">
        <f>H134+H140</f>
        <v>39.370000000000005</v>
      </c>
      <c r="I141" s="40">
        <f>I134+I140</f>
        <v>164.60000000000002</v>
      </c>
      <c r="J141" s="40">
        <f>J134+J140</f>
        <v>1212.5999999999999</v>
      </c>
      <c r="K141" s="40"/>
      <c r="L141" s="40">
        <f>L134+L140</f>
        <v>170</v>
      </c>
    </row>
    <row r="142" spans="1:12" ht="15.75" x14ac:dyDescent="0.25">
      <c r="A142" s="45"/>
      <c r="B142" s="46"/>
      <c r="C142" s="76" t="s">
        <v>93</v>
      </c>
      <c r="D142" s="77"/>
      <c r="E142" s="78"/>
      <c r="F142" s="47">
        <f>(F23+F36+F49+F61+F75+F90+F103+F116+F129+F141)/(IF(F23=0, 0, 1)+IF(F36=0, 0, 1)+IF(F49=0, 0, 1)+IF(F61=0, 0, 1)+IF(F75=0, 0, 1)+IF(F90=0, 0, 1)+IF(F103=0, 0, 1)+IF(F116=0, 0, 1)+IF(F129=0, 0, 1)+IF(F141=0, 0, 1))</f>
        <v>1258.5</v>
      </c>
      <c r="G142" s="47">
        <f>(G23+G36+G49+G61+G75+G90+G103+G116+G129+G141)/(IF(G23=0, 0, 1)+IF(G36=0, 0, 1)+IF(G49=0, 0, 1)+IF(G61=0, 0, 1)+IF(G75=0, 0, 1)+IF(G90=0, 0, 1)+IF(G103=0, 0, 1)+IF(G116=0, 0, 1)+IF(G129=0, 0, 1)+IF(G141=0, 0, 1))</f>
        <v>40.551000000000002</v>
      </c>
      <c r="H142" s="47">
        <f>(H23+H36+H49+H61+H75+H90+H103+H116+H129+H141)/(IF(H23=0, 0, 1)+IF(H36=0, 0, 1)+IF(H49=0, 0, 1)+IF(H61=0, 0, 1)+IF(H75=0, 0, 1)+IF(H90=0, 0, 1)+IF(H103=0, 0, 1)+IF(H116=0, 0, 1)+IF(H129=0, 0, 1)+IF(H141=0, 0, 1))</f>
        <v>40.802</v>
      </c>
      <c r="I142" s="47">
        <f>(I23+I36+I49+I61+I75+I90+I103+I116+I129+I141)/(IF(I23=0, 0, 1)+IF(I36=0, 0, 1)+IF(I49=0, 0, 1)+IF(I61=0, 0, 1)+IF(I75=0, 0, 1)+IF(I90=0, 0, 1)+IF(I103=0, 0, 1)+IF(I116=0, 0, 1)+IF(I129=0, 0, 1)+IF(I141=0, 0, 1))</f>
        <v>176.47599999999997</v>
      </c>
      <c r="J142" s="47">
        <f>(J23+J36+J49+J61+J75+J90+J103+J116+J129+J141)/(IF(J23=0, 0, 1)+IF(J36=0, 0, 1)+IF(J49=0, 0, 1)+IF(J61=0, 0, 1)+IF(J75=0, 0, 1)+IF(J90=0, 0, 1)+IF(J103=0, 0, 1)+IF(J116=0, 0, 1)+IF(J129=0, 0, 1)+IF(J141=0, 0, 1))</f>
        <v>1264.0350000000001</v>
      </c>
      <c r="K142" s="47"/>
      <c r="L142" s="47">
        <f>(L23+L36+L49+L61+L75+L90+L103+L116+L129+L141)/(IF(L23=0, 0, 1)+IF(L36=0, 0, 1)+IF(L49=0, 0, 1)+IF(L61=0, 0, 1)+IF(L75=0, 0, 1)+IF(L90=0, 0, 1)+IF(L103=0, 0, 1)+IF(L116=0, 0, 1)+IF(L129=0, 0, 1)+IF(L141=0, 0, 1))</f>
        <v>170</v>
      </c>
    </row>
  </sheetData>
  <mergeCells count="17">
    <mergeCell ref="H6:L6"/>
    <mergeCell ref="C116:D116"/>
    <mergeCell ref="C129:D129"/>
    <mergeCell ref="C141:D141"/>
    <mergeCell ref="C142:E142"/>
    <mergeCell ref="H1:L1"/>
    <mergeCell ref="H2:L2"/>
    <mergeCell ref="C49:D49"/>
    <mergeCell ref="C61:D61"/>
    <mergeCell ref="C75:D75"/>
    <mergeCell ref="C90:D90"/>
    <mergeCell ref="C103:D103"/>
    <mergeCell ref="C1:E1"/>
    <mergeCell ref="C23:D23"/>
    <mergeCell ref="C36:D36"/>
    <mergeCell ref="C5:E5"/>
    <mergeCell ref="H5:L5"/>
  </mergeCells>
  <pageMargins left="0.70000004768371604" right="0.70000004768371604" top="0.75" bottom="0.75" header="0.30000001192092901" footer="0.30000001192092901"/>
  <pageSetup paperSize="9" scale="64" orientation="landscape" r:id="rId1"/>
  <rowBreaks count="3" manualBreakCount="3">
    <brk id="36" max="16383" man="1"/>
    <brk id="75" max="16383" man="1"/>
    <brk id="11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7"/>
  <sheetViews>
    <sheetView tabSelected="1" zoomScaleNormal="100" workbookViewId="0">
      <selection activeCell="L120" sqref="L120"/>
    </sheetView>
  </sheetViews>
  <sheetFormatPr defaultColWidth="9.140625" defaultRowHeight="15" x14ac:dyDescent="0.25"/>
  <cols>
    <col min="1" max="2" width="5.7109375" customWidth="1"/>
    <col min="3" max="3" width="10.28515625" customWidth="1"/>
    <col min="4" max="4" width="18.28515625" customWidth="1"/>
    <col min="5" max="5" width="37.7109375" customWidth="1"/>
    <col min="6" max="6" width="11.7109375" customWidth="1"/>
    <col min="7" max="7" width="14.28515625" customWidth="1"/>
  </cols>
  <sheetData>
    <row r="1" spans="1:12" ht="15.75" customHeight="1" x14ac:dyDescent="0.25">
      <c r="A1" s="1" t="s">
        <v>0</v>
      </c>
      <c r="B1" s="2"/>
      <c r="C1" s="81" t="s">
        <v>1</v>
      </c>
      <c r="D1" s="82"/>
      <c r="E1" s="83"/>
      <c r="F1" s="3" t="s">
        <v>2</v>
      </c>
      <c r="G1" s="2" t="s">
        <v>3</v>
      </c>
      <c r="H1" s="79" t="s">
        <v>4</v>
      </c>
      <c r="I1" s="80"/>
      <c r="J1" s="80"/>
      <c r="K1" s="80"/>
      <c r="L1" s="80"/>
    </row>
    <row r="2" spans="1:12" ht="15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79" t="s">
        <v>7</v>
      </c>
      <c r="I2" s="80"/>
      <c r="J2" s="80"/>
      <c r="K2" s="80"/>
      <c r="L2" s="80"/>
    </row>
    <row r="3" spans="1:12" ht="15.75" x14ac:dyDescent="0.25">
      <c r="A3" s="5" t="s">
        <v>8</v>
      </c>
      <c r="B3" s="2"/>
      <c r="C3" s="2"/>
      <c r="D3" s="6"/>
      <c r="E3" s="48" t="s">
        <v>94</v>
      </c>
      <c r="F3" s="2"/>
      <c r="G3" s="2" t="s">
        <v>10</v>
      </c>
      <c r="H3" s="49">
        <v>9</v>
      </c>
      <c r="I3" s="49">
        <v>1</v>
      </c>
      <c r="J3" s="49">
        <v>2025</v>
      </c>
      <c r="K3" s="50"/>
      <c r="L3" s="51"/>
    </row>
    <row r="4" spans="1:12" ht="15.75" x14ac:dyDescent="0.25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63.75" thickBot="1" x14ac:dyDescent="0.3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12" t="s">
        <v>24</v>
      </c>
      <c r="L5" s="11" t="s">
        <v>25</v>
      </c>
    </row>
    <row r="6" spans="1:12" ht="17.25" customHeight="1" x14ac:dyDescent="0.25">
      <c r="A6" s="13">
        <v>1</v>
      </c>
      <c r="B6" s="14">
        <v>1</v>
      </c>
      <c r="C6" s="15" t="s">
        <v>26</v>
      </c>
      <c r="D6" s="29" t="s">
        <v>27</v>
      </c>
      <c r="E6" s="52" t="s">
        <v>28</v>
      </c>
      <c r="F6" s="53">
        <v>150</v>
      </c>
      <c r="G6" s="54">
        <v>9.06</v>
      </c>
      <c r="H6" s="54">
        <v>12.84</v>
      </c>
      <c r="I6" s="54">
        <v>38.9</v>
      </c>
      <c r="J6" s="54">
        <v>287</v>
      </c>
      <c r="K6" s="54">
        <v>183</v>
      </c>
      <c r="L6" s="55">
        <v>29</v>
      </c>
    </row>
    <row r="7" spans="1:12" ht="15.75" x14ac:dyDescent="0.25">
      <c r="A7" s="20"/>
      <c r="B7" s="21"/>
      <c r="C7" s="22"/>
      <c r="D7" s="23" t="s">
        <v>29</v>
      </c>
      <c r="E7" s="24" t="s">
        <v>30</v>
      </c>
      <c r="F7" s="56">
        <v>200</v>
      </c>
      <c r="G7" s="57">
        <v>1.52</v>
      </c>
      <c r="H7" s="57">
        <v>1.35</v>
      </c>
      <c r="I7" s="57">
        <v>15.9</v>
      </c>
      <c r="J7" s="57">
        <v>81</v>
      </c>
      <c r="K7" s="57">
        <v>378</v>
      </c>
      <c r="L7" s="58">
        <v>9</v>
      </c>
    </row>
    <row r="8" spans="1:12" ht="18" customHeight="1" x14ac:dyDescent="0.25">
      <c r="A8" s="20"/>
      <c r="B8" s="21"/>
      <c r="C8" s="22"/>
      <c r="D8" s="23" t="s">
        <v>31</v>
      </c>
      <c r="E8" s="24" t="s">
        <v>32</v>
      </c>
      <c r="F8" s="25">
        <v>100</v>
      </c>
      <c r="G8" s="59">
        <v>7.9</v>
      </c>
      <c r="H8" s="59">
        <v>1</v>
      </c>
      <c r="I8" s="59">
        <v>48.3</v>
      </c>
      <c r="J8" s="59">
        <v>246</v>
      </c>
      <c r="K8" s="60">
        <v>366</v>
      </c>
      <c r="L8" s="25">
        <v>5</v>
      </c>
    </row>
    <row r="9" spans="1:12" ht="15.75" x14ac:dyDescent="0.25">
      <c r="A9" s="20"/>
      <c r="B9" s="21"/>
      <c r="C9" s="22"/>
      <c r="D9" s="23" t="s">
        <v>33</v>
      </c>
      <c r="E9" s="24" t="s">
        <v>34</v>
      </c>
      <c r="F9" s="25">
        <v>150</v>
      </c>
      <c r="G9" s="25">
        <v>0.4</v>
      </c>
      <c r="H9" s="25">
        <v>0</v>
      </c>
      <c r="I9" s="25">
        <v>11.3</v>
      </c>
      <c r="J9" s="25">
        <v>78</v>
      </c>
      <c r="K9" s="26"/>
      <c r="L9" s="25">
        <v>30</v>
      </c>
    </row>
    <row r="10" spans="1:12" ht="15.75" x14ac:dyDescent="0.25">
      <c r="A10" s="27"/>
      <c r="B10" s="28"/>
      <c r="C10" s="29"/>
      <c r="D10" s="30" t="s">
        <v>35</v>
      </c>
      <c r="E10" s="31"/>
      <c r="F10" s="32">
        <f>SUM(F6:F9)</f>
        <v>600</v>
      </c>
      <c r="G10" s="32">
        <f>SUM(G6:G9)</f>
        <v>18.88</v>
      </c>
      <c r="H10" s="32">
        <f>SUM(H6:H9)</f>
        <v>15.19</v>
      </c>
      <c r="I10" s="32">
        <f>SUM(I6:I9)</f>
        <v>114.39999999999999</v>
      </c>
      <c r="J10" s="32">
        <f>SUM(J6:J9)</f>
        <v>692</v>
      </c>
      <c r="K10" s="33"/>
      <c r="L10" s="32">
        <f>SUM(L6:L9)</f>
        <v>73</v>
      </c>
    </row>
    <row r="11" spans="1:12" ht="27.75" customHeight="1" x14ac:dyDescent="0.25">
      <c r="A11" s="20"/>
      <c r="B11" s="21"/>
      <c r="C11" s="22"/>
      <c r="D11" s="23" t="s">
        <v>38</v>
      </c>
      <c r="E11" s="24" t="s">
        <v>39</v>
      </c>
      <c r="F11" s="25">
        <v>300</v>
      </c>
      <c r="G11" s="25">
        <v>2.4</v>
      </c>
      <c r="H11" s="25">
        <v>6.48</v>
      </c>
      <c r="I11" s="25">
        <v>105.6</v>
      </c>
      <c r="J11" s="25">
        <v>115.2</v>
      </c>
      <c r="K11" s="26">
        <v>124</v>
      </c>
      <c r="L11" s="25">
        <v>25</v>
      </c>
    </row>
    <row r="12" spans="1:12" ht="25.5" customHeight="1" x14ac:dyDescent="0.25">
      <c r="A12" s="20"/>
      <c r="B12" s="21"/>
      <c r="C12" s="22"/>
      <c r="D12" s="23" t="s">
        <v>40</v>
      </c>
      <c r="E12" s="24" t="s">
        <v>41</v>
      </c>
      <c r="F12" s="25">
        <v>100</v>
      </c>
      <c r="G12" s="25">
        <v>13.4</v>
      </c>
      <c r="H12" s="25">
        <v>13.4</v>
      </c>
      <c r="I12" s="25">
        <v>3.1</v>
      </c>
      <c r="J12" s="25">
        <v>188</v>
      </c>
      <c r="K12" s="26">
        <v>246</v>
      </c>
      <c r="L12" s="25">
        <v>24</v>
      </c>
    </row>
    <row r="13" spans="1:12" ht="27" customHeight="1" x14ac:dyDescent="0.25">
      <c r="A13" s="20"/>
      <c r="B13" s="21"/>
      <c r="C13" s="22"/>
      <c r="D13" s="23" t="s">
        <v>42</v>
      </c>
      <c r="E13" s="24" t="s">
        <v>43</v>
      </c>
      <c r="F13" s="25">
        <v>100</v>
      </c>
      <c r="G13" s="61">
        <v>3.2</v>
      </c>
      <c r="H13" s="61">
        <v>3.4</v>
      </c>
      <c r="I13" s="61">
        <v>20.149999999999999</v>
      </c>
      <c r="J13" s="61">
        <v>130</v>
      </c>
      <c r="K13" s="62">
        <v>202</v>
      </c>
      <c r="L13" s="25">
        <v>10</v>
      </c>
    </row>
    <row r="14" spans="1:12" ht="15.75" customHeight="1" x14ac:dyDescent="0.25">
      <c r="A14" s="20"/>
      <c r="B14" s="21"/>
      <c r="C14" s="22"/>
      <c r="D14" s="23" t="s">
        <v>44</v>
      </c>
      <c r="E14" s="24" t="s">
        <v>45</v>
      </c>
      <c r="F14" s="56">
        <v>200</v>
      </c>
      <c r="G14" s="57">
        <v>0</v>
      </c>
      <c r="H14" s="57">
        <v>0</v>
      </c>
      <c r="I14" s="57">
        <v>14</v>
      </c>
      <c r="J14" s="57">
        <v>56</v>
      </c>
      <c r="K14" s="57">
        <v>377</v>
      </c>
      <c r="L14" s="58">
        <v>9</v>
      </c>
    </row>
    <row r="15" spans="1:12" ht="15.75" customHeight="1" x14ac:dyDescent="0.25">
      <c r="A15" s="20"/>
      <c r="B15" s="21"/>
      <c r="C15" s="22"/>
      <c r="D15" s="23" t="s">
        <v>46</v>
      </c>
      <c r="E15" s="24" t="s">
        <v>32</v>
      </c>
      <c r="F15" s="25">
        <v>100</v>
      </c>
      <c r="G15" s="59">
        <v>7.9</v>
      </c>
      <c r="H15" s="59">
        <v>1</v>
      </c>
      <c r="I15" s="59">
        <v>48.3</v>
      </c>
      <c r="J15" s="59">
        <v>246</v>
      </c>
      <c r="K15" s="60">
        <v>366</v>
      </c>
      <c r="L15" s="25">
        <v>5</v>
      </c>
    </row>
    <row r="16" spans="1:12" ht="15.75" x14ac:dyDescent="0.25">
      <c r="A16" s="27"/>
      <c r="B16" s="28"/>
      <c r="C16" s="29"/>
      <c r="D16" s="30" t="s">
        <v>35</v>
      </c>
      <c r="E16" s="31"/>
      <c r="F16" s="32">
        <f>SUM(F11:F15)</f>
        <v>800</v>
      </c>
      <c r="G16" s="32">
        <f>SUM(G11:G15)</f>
        <v>26.9</v>
      </c>
      <c r="H16" s="32">
        <f>SUM(H11:H15)</f>
        <v>24.28</v>
      </c>
      <c r="I16" s="32">
        <f>SUM(I11:I15)</f>
        <v>191.14999999999998</v>
      </c>
      <c r="J16" s="32">
        <f>SUM(J11:J15)</f>
        <v>735.2</v>
      </c>
      <c r="K16" s="33"/>
      <c r="L16" s="32">
        <f>SUM(L11:L15)</f>
        <v>73</v>
      </c>
    </row>
    <row r="17" spans="1:12" ht="15.75" x14ac:dyDescent="0.25">
      <c r="A17" s="37">
        <f>A6</f>
        <v>1</v>
      </c>
      <c r="B17" s="38">
        <f>B6</f>
        <v>1</v>
      </c>
      <c r="C17" s="74" t="s">
        <v>48</v>
      </c>
      <c r="D17" s="75"/>
      <c r="E17" s="39"/>
      <c r="F17" s="40">
        <f>F10+F16</f>
        <v>1400</v>
      </c>
      <c r="G17" s="40">
        <f>G10+G16</f>
        <v>45.78</v>
      </c>
      <c r="H17" s="40">
        <f>H10+H16</f>
        <v>39.47</v>
      </c>
      <c r="I17" s="40">
        <f>I10+I16</f>
        <v>305.54999999999995</v>
      </c>
      <c r="J17" s="40">
        <f>J10+J16</f>
        <v>1427.2</v>
      </c>
      <c r="K17" s="40"/>
      <c r="L17" s="40">
        <f>L10+L16</f>
        <v>146</v>
      </c>
    </row>
    <row r="18" spans="1:12" ht="39" customHeight="1" x14ac:dyDescent="0.25">
      <c r="A18" s="41">
        <v>1</v>
      </c>
      <c r="B18" s="21">
        <v>2</v>
      </c>
      <c r="C18" s="15" t="s">
        <v>26</v>
      </c>
      <c r="D18" s="16" t="s">
        <v>27</v>
      </c>
      <c r="E18" s="63" t="s">
        <v>95</v>
      </c>
      <c r="F18" s="18">
        <v>250</v>
      </c>
      <c r="G18" s="64">
        <v>7.5</v>
      </c>
      <c r="H18" s="64">
        <v>16</v>
      </c>
      <c r="I18" s="64">
        <v>46.36</v>
      </c>
      <c r="J18" s="64">
        <v>400</v>
      </c>
      <c r="K18" s="65">
        <v>182</v>
      </c>
      <c r="L18" s="18">
        <v>27</v>
      </c>
    </row>
    <row r="19" spans="1:12" ht="15" customHeight="1" x14ac:dyDescent="0.25">
      <c r="A19" s="41"/>
      <c r="B19" s="21"/>
      <c r="C19" s="22"/>
      <c r="D19" s="23" t="s">
        <v>29</v>
      </c>
      <c r="E19" s="24" t="s">
        <v>45</v>
      </c>
      <c r="F19" s="56">
        <v>200</v>
      </c>
      <c r="G19" s="57">
        <v>0.13</v>
      </c>
      <c r="H19" s="57">
        <v>0.02</v>
      </c>
      <c r="I19" s="57">
        <v>15.2</v>
      </c>
      <c r="J19" s="57">
        <v>62</v>
      </c>
      <c r="K19" s="57">
        <v>377</v>
      </c>
      <c r="L19" s="58">
        <v>10</v>
      </c>
    </row>
    <row r="20" spans="1:12" ht="15" customHeight="1" x14ac:dyDescent="0.25">
      <c r="A20" s="41"/>
      <c r="B20" s="21"/>
      <c r="C20" s="22"/>
      <c r="D20" s="23" t="s">
        <v>31</v>
      </c>
      <c r="E20" s="24" t="s">
        <v>96</v>
      </c>
      <c r="F20" s="25">
        <v>55</v>
      </c>
      <c r="G20" s="59">
        <v>3</v>
      </c>
      <c r="H20" s="59">
        <v>15.3</v>
      </c>
      <c r="I20" s="59">
        <v>17.8</v>
      </c>
      <c r="J20" s="59">
        <v>214</v>
      </c>
      <c r="K20" s="60">
        <v>1</v>
      </c>
      <c r="L20" s="25">
        <v>9</v>
      </c>
    </row>
    <row r="21" spans="1:12" ht="15" customHeight="1" x14ac:dyDescent="0.25">
      <c r="A21" s="41"/>
      <c r="B21" s="21"/>
      <c r="C21" s="22"/>
      <c r="D21" s="30" t="s">
        <v>35</v>
      </c>
      <c r="E21" s="31"/>
      <c r="F21" s="32">
        <f>SUM(F18:F20)</f>
        <v>505</v>
      </c>
      <c r="G21" s="32">
        <f>SUM(G18:G20)</f>
        <v>10.629999999999999</v>
      </c>
      <c r="H21" s="32">
        <f>SUM(H18:H20)</f>
        <v>31.32</v>
      </c>
      <c r="I21" s="32">
        <f>SUM(I18:I20)</f>
        <v>79.36</v>
      </c>
      <c r="J21" s="32">
        <f>SUM(J18:J20)</f>
        <v>676</v>
      </c>
      <c r="K21" s="33"/>
      <c r="L21" s="32">
        <f>SUM(L18, L18:L20)</f>
        <v>73</v>
      </c>
    </row>
    <row r="22" spans="1:12" ht="31.5" x14ac:dyDescent="0.25">
      <c r="A22" s="35">
        <v>1</v>
      </c>
      <c r="B22" s="35">
        <v>2</v>
      </c>
      <c r="C22" s="36" t="s">
        <v>36</v>
      </c>
      <c r="D22" s="23" t="s">
        <v>38</v>
      </c>
      <c r="E22" s="24" t="s">
        <v>51</v>
      </c>
      <c r="F22" s="25">
        <v>300</v>
      </c>
      <c r="G22" s="25">
        <v>6.6</v>
      </c>
      <c r="H22" s="25">
        <v>5.4</v>
      </c>
      <c r="I22" s="25">
        <v>24.24</v>
      </c>
      <c r="J22" s="25">
        <v>178.8</v>
      </c>
      <c r="K22" s="26">
        <v>140</v>
      </c>
      <c r="L22" s="25">
        <v>20</v>
      </c>
    </row>
    <row r="23" spans="1:12" ht="30.75" customHeight="1" x14ac:dyDescent="0.25">
      <c r="A23" s="41"/>
      <c r="B23" s="21"/>
      <c r="C23" s="22"/>
      <c r="D23" s="23" t="s">
        <v>40</v>
      </c>
      <c r="E23" s="24" t="s">
        <v>52</v>
      </c>
      <c r="F23" s="25">
        <v>120</v>
      </c>
      <c r="G23" s="25">
        <v>9.1999999999999993</v>
      </c>
      <c r="H23" s="25">
        <v>13.5</v>
      </c>
      <c r="I23" s="25">
        <v>11.6</v>
      </c>
      <c r="J23" s="25">
        <v>207</v>
      </c>
      <c r="K23" s="26">
        <v>462</v>
      </c>
      <c r="L23" s="25">
        <v>23</v>
      </c>
    </row>
    <row r="24" spans="1:12" ht="15" customHeight="1" x14ac:dyDescent="0.25">
      <c r="A24" s="41"/>
      <c r="B24" s="21"/>
      <c r="C24" s="22"/>
      <c r="D24" s="23" t="s">
        <v>42</v>
      </c>
      <c r="E24" s="24" t="s">
        <v>53</v>
      </c>
      <c r="F24" s="25">
        <v>100</v>
      </c>
      <c r="G24" s="61">
        <v>6</v>
      </c>
      <c r="H24" s="61">
        <v>6</v>
      </c>
      <c r="I24" s="61">
        <v>23.6</v>
      </c>
      <c r="J24" s="61">
        <v>92</v>
      </c>
      <c r="K24" s="62">
        <v>302</v>
      </c>
      <c r="L24" s="25">
        <v>13</v>
      </c>
    </row>
    <row r="25" spans="1:12" ht="15" customHeight="1" x14ac:dyDescent="0.25">
      <c r="A25" s="41"/>
      <c r="B25" s="21"/>
      <c r="C25" s="22"/>
      <c r="D25" s="23" t="s">
        <v>44</v>
      </c>
      <c r="E25" s="24" t="s">
        <v>54</v>
      </c>
      <c r="F25" s="56">
        <v>200</v>
      </c>
      <c r="G25" s="57">
        <v>0</v>
      </c>
      <c r="H25" s="57">
        <v>0</v>
      </c>
      <c r="I25" s="57">
        <v>18</v>
      </c>
      <c r="J25" s="57">
        <v>57</v>
      </c>
      <c r="K25" s="57">
        <v>114</v>
      </c>
      <c r="L25" s="58">
        <v>12</v>
      </c>
    </row>
    <row r="26" spans="1:12" ht="15" customHeight="1" x14ac:dyDescent="0.25">
      <c r="A26" s="41"/>
      <c r="B26" s="21"/>
      <c r="C26" s="22"/>
      <c r="D26" s="23" t="s">
        <v>46</v>
      </c>
      <c r="E26" s="24" t="s">
        <v>32</v>
      </c>
      <c r="F26" s="25">
        <v>100</v>
      </c>
      <c r="G26" s="59">
        <v>7.9</v>
      </c>
      <c r="H26" s="59">
        <v>1</v>
      </c>
      <c r="I26" s="59">
        <v>48.3</v>
      </c>
      <c r="J26" s="59">
        <v>246</v>
      </c>
      <c r="K26" s="60">
        <v>366</v>
      </c>
      <c r="L26" s="25">
        <v>5</v>
      </c>
    </row>
    <row r="27" spans="1:12" ht="15" customHeight="1" x14ac:dyDescent="0.25">
      <c r="A27" s="42"/>
      <c r="B27" s="28"/>
      <c r="C27" s="29"/>
      <c r="D27" s="30" t="s">
        <v>35</v>
      </c>
      <c r="E27" s="31"/>
      <c r="F27" s="32">
        <f>SUM(F22:F26)</f>
        <v>820</v>
      </c>
      <c r="G27" s="32">
        <f>SUM(G22:G26)</f>
        <v>29.699999999999996</v>
      </c>
      <c r="H27" s="32">
        <f>SUM(H22:H26)</f>
        <v>25.9</v>
      </c>
      <c r="I27" s="32">
        <f>SUM(I22:I26)</f>
        <v>125.74</v>
      </c>
      <c r="J27" s="32">
        <f>SUM(J22:J26)</f>
        <v>780.8</v>
      </c>
      <c r="K27" s="33"/>
      <c r="L27" s="32">
        <f>SUM(L22:L26)</f>
        <v>73</v>
      </c>
    </row>
    <row r="28" spans="1:12" ht="15" customHeight="1" thickBot="1" x14ac:dyDescent="0.3">
      <c r="A28" s="43">
        <f>A18</f>
        <v>1</v>
      </c>
      <c r="B28" s="43">
        <f>B18</f>
        <v>2</v>
      </c>
      <c r="C28" s="74" t="s">
        <v>48</v>
      </c>
      <c r="D28" s="75"/>
      <c r="E28" s="39"/>
      <c r="F28" s="40">
        <f>F21+F27</f>
        <v>1325</v>
      </c>
      <c r="G28" s="40">
        <f>G21+G27</f>
        <v>40.33</v>
      </c>
      <c r="H28" s="40">
        <f>H21+H27</f>
        <v>57.22</v>
      </c>
      <c r="I28" s="40">
        <f>I21+I27</f>
        <v>205.1</v>
      </c>
      <c r="J28" s="40">
        <f>J21+J27</f>
        <v>1456.8</v>
      </c>
      <c r="K28" s="40"/>
      <c r="L28" s="40">
        <f>L21+L27</f>
        <v>146</v>
      </c>
    </row>
    <row r="29" spans="1:12" ht="33.75" customHeight="1" x14ac:dyDescent="0.25">
      <c r="A29" s="13">
        <v>1</v>
      </c>
      <c r="B29" s="14">
        <v>3</v>
      </c>
      <c r="C29" s="15" t="s">
        <v>26</v>
      </c>
      <c r="D29" s="16" t="s">
        <v>27</v>
      </c>
      <c r="E29" s="17" t="s">
        <v>55</v>
      </c>
      <c r="F29" s="18">
        <v>300</v>
      </c>
      <c r="G29" s="18">
        <v>6.6</v>
      </c>
      <c r="H29" s="18">
        <v>6.24</v>
      </c>
      <c r="I29" s="18">
        <v>23.88</v>
      </c>
      <c r="J29" s="18">
        <v>180</v>
      </c>
      <c r="K29" s="19">
        <v>160</v>
      </c>
      <c r="L29" s="18">
        <v>25</v>
      </c>
    </row>
    <row r="30" spans="1:12" ht="15" customHeight="1" x14ac:dyDescent="0.25">
      <c r="A30" s="20"/>
      <c r="B30" s="21"/>
      <c r="C30" s="22"/>
      <c r="D30" s="23" t="s">
        <v>29</v>
      </c>
      <c r="E30" s="66" t="s">
        <v>97</v>
      </c>
      <c r="F30" s="25">
        <v>200</v>
      </c>
      <c r="G30" s="67">
        <v>4.08</v>
      </c>
      <c r="H30" s="67">
        <v>3.54</v>
      </c>
      <c r="I30" s="67">
        <v>17.579999999999998</v>
      </c>
      <c r="J30" s="67">
        <v>118.6</v>
      </c>
      <c r="K30" s="68">
        <v>382</v>
      </c>
      <c r="L30" s="25">
        <v>13</v>
      </c>
    </row>
    <row r="31" spans="1:12" ht="15" customHeight="1" x14ac:dyDescent="0.25">
      <c r="A31" s="20"/>
      <c r="B31" s="21"/>
      <c r="C31" s="22"/>
      <c r="D31" s="23" t="s">
        <v>31</v>
      </c>
      <c r="E31" s="24" t="s">
        <v>32</v>
      </c>
      <c r="F31" s="25">
        <v>100</v>
      </c>
      <c r="G31" s="59">
        <v>7.9</v>
      </c>
      <c r="H31" s="59">
        <v>1</v>
      </c>
      <c r="I31" s="59">
        <v>48.3</v>
      </c>
      <c r="J31" s="59">
        <v>246</v>
      </c>
      <c r="K31" s="60">
        <v>366</v>
      </c>
      <c r="L31" s="25">
        <v>5</v>
      </c>
    </row>
    <row r="32" spans="1:12" ht="15" customHeight="1" x14ac:dyDescent="0.25">
      <c r="A32" s="20"/>
      <c r="B32" s="21"/>
      <c r="C32" s="22"/>
      <c r="D32" s="7"/>
      <c r="E32" s="24" t="s">
        <v>58</v>
      </c>
      <c r="F32" s="25">
        <v>100</v>
      </c>
      <c r="G32" s="25">
        <v>8</v>
      </c>
      <c r="H32" s="25">
        <v>4</v>
      </c>
      <c r="I32" s="25">
        <v>40</v>
      </c>
      <c r="J32" s="25">
        <v>300</v>
      </c>
      <c r="K32" s="26">
        <v>104</v>
      </c>
      <c r="L32" s="25">
        <v>30</v>
      </c>
    </row>
    <row r="33" spans="1:12" ht="15" customHeight="1" x14ac:dyDescent="0.25">
      <c r="A33" s="27"/>
      <c r="B33" s="28"/>
      <c r="C33" s="29"/>
      <c r="D33" s="30" t="s">
        <v>35</v>
      </c>
      <c r="E33" s="31"/>
      <c r="F33" s="32">
        <f>SUM(F29:F32)</f>
        <v>700</v>
      </c>
      <c r="G33" s="32">
        <f>SUM(G29:G32)</f>
        <v>26.58</v>
      </c>
      <c r="H33" s="32">
        <f>SUM(H29:H32)</f>
        <v>14.780000000000001</v>
      </c>
      <c r="I33" s="32">
        <f>SUM(I29:I32)</f>
        <v>129.76</v>
      </c>
      <c r="J33" s="32">
        <f>SUM(J29:J32)</f>
        <v>844.6</v>
      </c>
      <c r="K33" s="33"/>
      <c r="L33" s="32">
        <f>SUM(L29:L32)</f>
        <v>73</v>
      </c>
    </row>
    <row r="34" spans="1:12" ht="15.75" x14ac:dyDescent="0.25">
      <c r="A34" s="34">
        <v>1</v>
      </c>
      <c r="B34" s="35">
        <v>3</v>
      </c>
      <c r="C34" s="36" t="s">
        <v>36</v>
      </c>
      <c r="D34" s="23" t="s">
        <v>38</v>
      </c>
      <c r="E34" s="66" t="s">
        <v>98</v>
      </c>
      <c r="F34" s="25">
        <v>300</v>
      </c>
      <c r="G34" s="25">
        <v>3.12</v>
      </c>
      <c r="H34" s="25">
        <v>3.24</v>
      </c>
      <c r="I34" s="25">
        <v>18.96</v>
      </c>
      <c r="J34" s="25">
        <v>122.4</v>
      </c>
      <c r="K34" s="69" t="s">
        <v>99</v>
      </c>
      <c r="L34" s="25">
        <v>20</v>
      </c>
    </row>
    <row r="35" spans="1:12" ht="27.75" customHeight="1" x14ac:dyDescent="0.25">
      <c r="A35" s="20"/>
      <c r="B35" s="21"/>
      <c r="C35" s="22"/>
      <c r="D35" s="23" t="s">
        <v>40</v>
      </c>
      <c r="E35" s="24" t="s">
        <v>60</v>
      </c>
      <c r="F35" s="25">
        <v>180</v>
      </c>
      <c r="G35" s="25">
        <v>18.2</v>
      </c>
      <c r="H35" s="25">
        <v>18.2</v>
      </c>
      <c r="I35" s="25">
        <v>17.600000000000001</v>
      </c>
      <c r="J35" s="25">
        <v>312</v>
      </c>
      <c r="K35" s="26">
        <v>436</v>
      </c>
      <c r="L35" s="25">
        <v>39</v>
      </c>
    </row>
    <row r="36" spans="1:12" ht="15" customHeight="1" x14ac:dyDescent="0.25">
      <c r="A36" s="20"/>
      <c r="B36" s="21"/>
      <c r="C36" s="22"/>
      <c r="D36" s="23" t="s">
        <v>44</v>
      </c>
      <c r="E36" s="24" t="s">
        <v>70</v>
      </c>
      <c r="F36" s="25">
        <v>200</v>
      </c>
      <c r="G36" s="67">
        <v>0</v>
      </c>
      <c r="H36" s="67">
        <v>0</v>
      </c>
      <c r="I36" s="67">
        <v>14</v>
      </c>
      <c r="J36" s="67">
        <v>56</v>
      </c>
      <c r="K36" s="68">
        <v>376</v>
      </c>
      <c r="L36" s="25">
        <v>9</v>
      </c>
    </row>
    <row r="37" spans="1:12" ht="13.5" customHeight="1" x14ac:dyDescent="0.25">
      <c r="A37" s="20"/>
      <c r="B37" s="21"/>
      <c r="C37" s="22"/>
      <c r="D37" s="23" t="s">
        <v>46</v>
      </c>
      <c r="E37" s="24" t="s">
        <v>32</v>
      </c>
      <c r="F37" s="25">
        <v>100</v>
      </c>
      <c r="G37" s="59">
        <v>7.9</v>
      </c>
      <c r="H37" s="59">
        <v>1</v>
      </c>
      <c r="I37" s="59">
        <v>48.3</v>
      </c>
      <c r="J37" s="59">
        <v>246</v>
      </c>
      <c r="K37" s="60">
        <v>366</v>
      </c>
      <c r="L37" s="25">
        <v>5</v>
      </c>
    </row>
    <row r="38" spans="1:12" ht="13.5" customHeight="1" x14ac:dyDescent="0.25">
      <c r="A38" s="27"/>
      <c r="B38" s="28"/>
      <c r="C38" s="29"/>
      <c r="D38" s="30" t="s">
        <v>35</v>
      </c>
      <c r="E38" s="31"/>
      <c r="F38" s="32">
        <f>SUM(F34:F37)</f>
        <v>780</v>
      </c>
      <c r="G38" s="32">
        <f>SUM(G34:G37)</f>
        <v>29.22</v>
      </c>
      <c r="H38" s="32">
        <f>SUM(H34:H37)</f>
        <v>22.439999999999998</v>
      </c>
      <c r="I38" s="32">
        <f>SUM(I34:I37)</f>
        <v>98.86</v>
      </c>
      <c r="J38" s="32">
        <f>SUM(J34:J37)</f>
        <v>736.4</v>
      </c>
      <c r="K38" s="33"/>
      <c r="L38" s="32">
        <f>SUM(L34:L37)</f>
        <v>73</v>
      </c>
    </row>
    <row r="39" spans="1:12" ht="16.5" thickBot="1" x14ac:dyDescent="0.3">
      <c r="A39" s="37">
        <f>A29</f>
        <v>1</v>
      </c>
      <c r="B39" s="38">
        <f>B29</f>
        <v>3</v>
      </c>
      <c r="C39" s="74" t="s">
        <v>48</v>
      </c>
      <c r="D39" s="75"/>
      <c r="E39" s="39"/>
      <c r="F39" s="40">
        <f>F33+F38</f>
        <v>1480</v>
      </c>
      <c r="G39" s="40">
        <f>G33+G38</f>
        <v>55.8</v>
      </c>
      <c r="H39" s="40">
        <f>H33+H38</f>
        <v>37.22</v>
      </c>
      <c r="I39" s="40">
        <f>I33+I38</f>
        <v>228.62</v>
      </c>
      <c r="J39" s="40">
        <f>J33+J38</f>
        <v>1581</v>
      </c>
      <c r="K39" s="40"/>
      <c r="L39" s="40">
        <f>L33+L38</f>
        <v>146</v>
      </c>
    </row>
    <row r="40" spans="1:12" ht="15.75" customHeight="1" x14ac:dyDescent="0.25">
      <c r="A40" s="13">
        <v>1</v>
      </c>
      <c r="B40" s="14">
        <v>4</v>
      </c>
      <c r="C40" s="15" t="s">
        <v>26</v>
      </c>
      <c r="D40" s="16" t="s">
        <v>27</v>
      </c>
      <c r="E40" s="17" t="s">
        <v>62</v>
      </c>
      <c r="F40" s="18" t="s">
        <v>63</v>
      </c>
      <c r="G40" s="18">
        <v>5</v>
      </c>
      <c r="H40" s="18">
        <v>4.5999999999999996</v>
      </c>
      <c r="I40" s="18">
        <v>0.28000000000000003</v>
      </c>
      <c r="J40" s="18">
        <v>63</v>
      </c>
      <c r="K40" s="19">
        <v>531</v>
      </c>
      <c r="L40" s="18">
        <v>16</v>
      </c>
    </row>
    <row r="41" spans="1:12" ht="18" customHeight="1" x14ac:dyDescent="0.25">
      <c r="A41" s="20"/>
      <c r="B41" s="21"/>
      <c r="C41" s="22"/>
      <c r="D41" s="23" t="s">
        <v>29</v>
      </c>
      <c r="E41" s="66" t="s">
        <v>64</v>
      </c>
      <c r="F41" s="25">
        <v>200</v>
      </c>
      <c r="G41" s="25">
        <v>3.17</v>
      </c>
      <c r="H41" s="25">
        <v>2.68</v>
      </c>
      <c r="I41" s="25">
        <v>15.9</v>
      </c>
      <c r="J41" s="25">
        <v>100.6</v>
      </c>
      <c r="K41" s="26">
        <v>379</v>
      </c>
      <c r="L41" s="25">
        <v>15</v>
      </c>
    </row>
    <row r="42" spans="1:12" ht="18" customHeight="1" x14ac:dyDescent="0.25">
      <c r="A42" s="20"/>
      <c r="B42" s="21"/>
      <c r="C42" s="22"/>
      <c r="D42" s="23" t="s">
        <v>31</v>
      </c>
      <c r="E42" s="24" t="s">
        <v>32</v>
      </c>
      <c r="F42" s="25">
        <v>100</v>
      </c>
      <c r="G42" s="59">
        <v>7.9</v>
      </c>
      <c r="H42" s="59">
        <v>1</v>
      </c>
      <c r="I42" s="59">
        <v>48.3</v>
      </c>
      <c r="J42" s="59">
        <v>246</v>
      </c>
      <c r="K42" s="60">
        <v>366</v>
      </c>
      <c r="L42" s="25">
        <v>5</v>
      </c>
    </row>
    <row r="43" spans="1:12" ht="18" customHeight="1" x14ac:dyDescent="0.25">
      <c r="A43" s="20"/>
      <c r="B43" s="21"/>
      <c r="C43" s="22"/>
      <c r="D43" s="23"/>
      <c r="E43" s="24" t="s">
        <v>77</v>
      </c>
      <c r="F43" s="25">
        <v>10</v>
      </c>
      <c r="G43" s="25">
        <v>2.2999999999999998</v>
      </c>
      <c r="H43" s="25">
        <v>2.9</v>
      </c>
      <c r="I43" s="25">
        <v>0</v>
      </c>
      <c r="J43" s="25">
        <v>36</v>
      </c>
      <c r="K43" s="26"/>
      <c r="L43" s="25">
        <v>7</v>
      </c>
    </row>
    <row r="44" spans="1:12" ht="18" customHeight="1" x14ac:dyDescent="0.25">
      <c r="A44" s="20"/>
      <c r="B44" s="21"/>
      <c r="C44" s="22"/>
      <c r="D44" s="70"/>
      <c r="E44" s="66" t="s">
        <v>107</v>
      </c>
      <c r="F44" s="25">
        <v>100</v>
      </c>
      <c r="G44" s="25">
        <v>0</v>
      </c>
      <c r="H44" s="25">
        <v>0</v>
      </c>
      <c r="I44" s="25">
        <v>10</v>
      </c>
      <c r="J44" s="25">
        <v>48</v>
      </c>
      <c r="K44" s="26"/>
      <c r="L44" s="25">
        <v>30</v>
      </c>
    </row>
    <row r="45" spans="1:12" ht="15.75" x14ac:dyDescent="0.25">
      <c r="A45" s="27"/>
      <c r="B45" s="28"/>
      <c r="C45" s="29"/>
      <c r="D45" s="30" t="s">
        <v>35</v>
      </c>
      <c r="E45" s="31"/>
      <c r="F45" s="32">
        <f>SUM(F40:F44)</f>
        <v>410</v>
      </c>
      <c r="G45" s="32">
        <f>SUM(G40:G44)</f>
        <v>18.37</v>
      </c>
      <c r="H45" s="32">
        <f>SUM(H40:H44)</f>
        <v>11.18</v>
      </c>
      <c r="I45" s="32">
        <f>SUM(I40:I44)</f>
        <v>74.47999999999999</v>
      </c>
      <c r="J45" s="32">
        <f>SUM(J40:J44)</f>
        <v>493.6</v>
      </c>
      <c r="K45" s="33"/>
      <c r="L45" s="32">
        <f>SUM(L40:L44)</f>
        <v>73</v>
      </c>
    </row>
    <row r="46" spans="1:12" ht="31.5" customHeight="1" x14ac:dyDescent="0.25">
      <c r="A46" s="34">
        <v>1</v>
      </c>
      <c r="B46" s="35">
        <v>4</v>
      </c>
      <c r="C46" s="36" t="s">
        <v>36</v>
      </c>
      <c r="D46" s="23" t="s">
        <v>38</v>
      </c>
      <c r="E46" s="66" t="s">
        <v>100</v>
      </c>
      <c r="F46" s="25">
        <v>300</v>
      </c>
      <c r="G46" s="25">
        <v>2.5</v>
      </c>
      <c r="H46" s="25">
        <v>6.48</v>
      </c>
      <c r="I46" s="25">
        <v>3.36</v>
      </c>
      <c r="J46" s="25">
        <v>133.19999999999999</v>
      </c>
      <c r="K46" s="26">
        <v>58</v>
      </c>
      <c r="L46" s="25">
        <v>20</v>
      </c>
    </row>
    <row r="47" spans="1:12" ht="14.25" customHeight="1" x14ac:dyDescent="0.25">
      <c r="A47" s="20"/>
      <c r="B47" s="21"/>
      <c r="C47" s="22"/>
      <c r="D47" s="23" t="s">
        <v>40</v>
      </c>
      <c r="E47" s="24" t="s">
        <v>69</v>
      </c>
      <c r="F47" s="25">
        <v>150</v>
      </c>
      <c r="G47" s="25">
        <v>11.1</v>
      </c>
      <c r="H47" s="25">
        <v>12</v>
      </c>
      <c r="I47" s="25">
        <v>30</v>
      </c>
      <c r="J47" s="25">
        <v>279</v>
      </c>
      <c r="K47" s="26">
        <v>443</v>
      </c>
      <c r="L47" s="25">
        <v>38</v>
      </c>
    </row>
    <row r="48" spans="1:12" ht="14.25" customHeight="1" x14ac:dyDescent="0.25">
      <c r="A48" s="20"/>
      <c r="B48" s="21"/>
      <c r="C48" s="22"/>
      <c r="D48" s="23" t="s">
        <v>44</v>
      </c>
      <c r="E48" s="24" t="s">
        <v>70</v>
      </c>
      <c r="F48" s="25">
        <v>200</v>
      </c>
      <c r="G48" s="67">
        <v>0</v>
      </c>
      <c r="H48" s="67">
        <v>0</v>
      </c>
      <c r="I48" s="67">
        <v>14</v>
      </c>
      <c r="J48" s="67">
        <v>56</v>
      </c>
      <c r="K48" s="68">
        <v>349</v>
      </c>
      <c r="L48" s="25">
        <v>10</v>
      </c>
    </row>
    <row r="49" spans="1:12" ht="14.25" customHeight="1" x14ac:dyDescent="0.25">
      <c r="A49" s="20"/>
      <c r="B49" s="21"/>
      <c r="C49" s="22"/>
      <c r="D49" s="23" t="s">
        <v>46</v>
      </c>
      <c r="E49" s="24" t="s">
        <v>32</v>
      </c>
      <c r="F49" s="25">
        <v>100</v>
      </c>
      <c r="G49" s="59">
        <v>7.9</v>
      </c>
      <c r="H49" s="59">
        <v>1</v>
      </c>
      <c r="I49" s="59">
        <v>48.3</v>
      </c>
      <c r="J49" s="59">
        <v>246</v>
      </c>
      <c r="K49" s="60">
        <v>366</v>
      </c>
      <c r="L49" s="25">
        <v>5</v>
      </c>
    </row>
    <row r="50" spans="1:12" ht="15.75" x14ac:dyDescent="0.25">
      <c r="A50" s="27"/>
      <c r="B50" s="28"/>
      <c r="C50" s="29"/>
      <c r="D50" s="30" t="s">
        <v>35</v>
      </c>
      <c r="E50" s="31"/>
      <c r="F50" s="32">
        <f>SUM(F46:F49)</f>
        <v>750</v>
      </c>
      <c r="G50" s="32">
        <f>SUM(G46:G49)</f>
        <v>21.5</v>
      </c>
      <c r="H50" s="32">
        <f>SUM(H46:H49)</f>
        <v>19.48</v>
      </c>
      <c r="I50" s="32">
        <f>SUM(I46:I49)</f>
        <v>95.66</v>
      </c>
      <c r="J50" s="32">
        <f>SUM(J46:J49)</f>
        <v>714.2</v>
      </c>
      <c r="K50" s="33"/>
      <c r="L50" s="32">
        <f>SUM(L46:L49)</f>
        <v>73</v>
      </c>
    </row>
    <row r="51" spans="1:12" ht="15.75" customHeight="1" thickBot="1" x14ac:dyDescent="0.3">
      <c r="A51" s="37">
        <f>A40</f>
        <v>1</v>
      </c>
      <c r="B51" s="38">
        <f>B40</f>
        <v>4</v>
      </c>
      <c r="C51" s="74" t="s">
        <v>48</v>
      </c>
      <c r="D51" s="75"/>
      <c r="E51" s="39"/>
      <c r="F51" s="40">
        <f>F45+F50</f>
        <v>1160</v>
      </c>
      <c r="G51" s="40">
        <f>G45+G50</f>
        <v>39.870000000000005</v>
      </c>
      <c r="H51" s="40">
        <f>H45+H50</f>
        <v>30.66</v>
      </c>
      <c r="I51" s="40">
        <f>I45+I50</f>
        <v>170.14</v>
      </c>
      <c r="J51" s="40">
        <f>J45+J50</f>
        <v>1207.8000000000002</v>
      </c>
      <c r="K51" s="40"/>
      <c r="L51" s="40">
        <f>L45+L50</f>
        <v>146</v>
      </c>
    </row>
    <row r="52" spans="1:12" ht="27" customHeight="1" x14ac:dyDescent="0.25">
      <c r="A52" s="13">
        <v>1</v>
      </c>
      <c r="B52" s="14">
        <v>5</v>
      </c>
      <c r="C52" s="15" t="s">
        <v>26</v>
      </c>
      <c r="D52" s="16" t="s">
        <v>27</v>
      </c>
      <c r="E52" s="17" t="s">
        <v>71</v>
      </c>
      <c r="F52" s="18">
        <v>250</v>
      </c>
      <c r="G52" s="18">
        <v>6</v>
      </c>
      <c r="H52" s="18">
        <v>10.32</v>
      </c>
      <c r="I52" s="18">
        <v>25.2</v>
      </c>
      <c r="J52" s="18">
        <v>213.6</v>
      </c>
      <c r="K52" s="19">
        <v>183</v>
      </c>
      <c r="L52" s="18">
        <v>17</v>
      </c>
    </row>
    <row r="53" spans="1:12" ht="15" customHeight="1" x14ac:dyDescent="0.25">
      <c r="A53" s="20"/>
      <c r="B53" s="21"/>
      <c r="C53" s="22"/>
      <c r="D53" s="23" t="s">
        <v>29</v>
      </c>
      <c r="E53" s="24" t="s">
        <v>70</v>
      </c>
      <c r="F53" s="25">
        <v>200</v>
      </c>
      <c r="G53" s="67">
        <v>0</v>
      </c>
      <c r="H53" s="67">
        <v>0</v>
      </c>
      <c r="I53" s="67">
        <v>14</v>
      </c>
      <c r="J53" s="67">
        <v>56</v>
      </c>
      <c r="K53" s="68">
        <v>377</v>
      </c>
      <c r="L53" s="25">
        <v>9</v>
      </c>
    </row>
    <row r="54" spans="1:12" ht="15" customHeight="1" x14ac:dyDescent="0.25">
      <c r="A54" s="20"/>
      <c r="B54" s="21"/>
      <c r="C54" s="22"/>
      <c r="D54" s="23" t="s">
        <v>31</v>
      </c>
      <c r="E54" s="24" t="s">
        <v>32</v>
      </c>
      <c r="F54" s="25">
        <v>100</v>
      </c>
      <c r="G54" s="59">
        <v>7.9</v>
      </c>
      <c r="H54" s="59">
        <v>1</v>
      </c>
      <c r="I54" s="59">
        <v>48.3</v>
      </c>
      <c r="J54" s="59">
        <v>246</v>
      </c>
      <c r="K54" s="60">
        <v>366</v>
      </c>
      <c r="L54" s="25">
        <v>5</v>
      </c>
    </row>
    <row r="55" spans="1:12" ht="15.75" x14ac:dyDescent="0.25">
      <c r="A55" s="20"/>
      <c r="B55" s="21"/>
      <c r="C55" s="22"/>
      <c r="D55" s="7"/>
      <c r="E55" s="24" t="s">
        <v>58</v>
      </c>
      <c r="F55" s="25">
        <v>50</v>
      </c>
      <c r="G55" s="25">
        <v>3.6</v>
      </c>
      <c r="H55" s="25">
        <v>6.2</v>
      </c>
      <c r="I55" s="25">
        <v>21</v>
      </c>
      <c r="J55" s="25">
        <v>150</v>
      </c>
      <c r="K55" s="26"/>
      <c r="L55" s="25">
        <v>15</v>
      </c>
    </row>
    <row r="56" spans="1:12" ht="15.75" x14ac:dyDescent="0.25">
      <c r="A56" s="20"/>
      <c r="B56" s="21"/>
      <c r="C56" s="22"/>
      <c r="D56" s="71" t="s">
        <v>72</v>
      </c>
      <c r="E56" s="24" t="s">
        <v>73</v>
      </c>
      <c r="F56" s="25">
        <v>100</v>
      </c>
      <c r="G56" s="25">
        <v>0</v>
      </c>
      <c r="H56" s="25">
        <v>0</v>
      </c>
      <c r="I56" s="25">
        <v>10</v>
      </c>
      <c r="J56" s="25">
        <v>47</v>
      </c>
      <c r="K56" s="26"/>
      <c r="L56" s="25">
        <v>27</v>
      </c>
    </row>
    <row r="57" spans="1:12" ht="18" customHeight="1" x14ac:dyDescent="0.25">
      <c r="A57" s="27"/>
      <c r="B57" s="28"/>
      <c r="C57" s="29"/>
      <c r="D57" s="30" t="s">
        <v>35</v>
      </c>
      <c r="E57" s="31"/>
      <c r="F57" s="32">
        <f>SUM(F52:F56)</f>
        <v>700</v>
      </c>
      <c r="G57" s="32">
        <f>SUM(G52:G56)</f>
        <v>17.5</v>
      </c>
      <c r="H57" s="32">
        <f>SUM(H52:H56)</f>
        <v>17.52</v>
      </c>
      <c r="I57" s="32">
        <f>SUM(I52:I56)</f>
        <v>118.5</v>
      </c>
      <c r="J57" s="32">
        <f>SUM(J52:J56)</f>
        <v>712.6</v>
      </c>
      <c r="K57" s="33"/>
      <c r="L57" s="32">
        <f>SUM(L52:L56)</f>
        <v>73</v>
      </c>
    </row>
    <row r="58" spans="1:12" ht="18" customHeight="1" x14ac:dyDescent="0.25">
      <c r="A58" s="34">
        <v>1</v>
      </c>
      <c r="B58" s="35">
        <v>5</v>
      </c>
      <c r="C58" s="36" t="s">
        <v>36</v>
      </c>
      <c r="D58" s="23" t="s">
        <v>38</v>
      </c>
      <c r="E58" s="24" t="s">
        <v>74</v>
      </c>
      <c r="F58" s="25">
        <v>250</v>
      </c>
      <c r="G58" s="25">
        <v>2.4</v>
      </c>
      <c r="H58" s="25">
        <v>5</v>
      </c>
      <c r="I58" s="25">
        <v>15.7</v>
      </c>
      <c r="J58" s="25">
        <v>123</v>
      </c>
      <c r="K58" s="26">
        <v>132</v>
      </c>
      <c r="L58" s="25">
        <v>16</v>
      </c>
    </row>
    <row r="59" spans="1:12" ht="18" customHeight="1" x14ac:dyDescent="0.25">
      <c r="A59" s="20"/>
      <c r="B59" s="21"/>
      <c r="C59" s="22"/>
      <c r="D59" s="23" t="s">
        <v>40</v>
      </c>
      <c r="E59" s="66" t="s">
        <v>83</v>
      </c>
      <c r="F59" s="25">
        <v>90</v>
      </c>
      <c r="G59" s="25">
        <v>21.6</v>
      </c>
      <c r="H59" s="25">
        <v>10.5</v>
      </c>
      <c r="I59" s="25">
        <v>12.4</v>
      </c>
      <c r="J59" s="25">
        <v>233</v>
      </c>
      <c r="K59" s="26">
        <v>388</v>
      </c>
      <c r="L59" s="25">
        <v>31</v>
      </c>
    </row>
    <row r="60" spans="1:12" ht="18" customHeight="1" x14ac:dyDescent="0.25">
      <c r="A60" s="20"/>
      <c r="B60" s="21"/>
      <c r="C60" s="22"/>
      <c r="D60" s="23" t="s">
        <v>42</v>
      </c>
      <c r="E60" s="24" t="s">
        <v>75</v>
      </c>
      <c r="F60" s="25">
        <v>100</v>
      </c>
      <c r="G60" s="25">
        <v>1.46</v>
      </c>
      <c r="H60" s="25">
        <v>4.9000000000000004</v>
      </c>
      <c r="I60" s="25">
        <v>14.27</v>
      </c>
      <c r="J60" s="25">
        <v>110</v>
      </c>
      <c r="K60" s="26">
        <v>128</v>
      </c>
      <c r="L60" s="25">
        <v>12</v>
      </c>
    </row>
    <row r="61" spans="1:12" ht="18" customHeight="1" x14ac:dyDescent="0.25">
      <c r="A61" s="20"/>
      <c r="B61" s="21"/>
      <c r="C61" s="22"/>
      <c r="D61" s="23" t="s">
        <v>44</v>
      </c>
      <c r="E61" s="24" t="s">
        <v>30</v>
      </c>
      <c r="F61" s="56">
        <v>200</v>
      </c>
      <c r="G61" s="57">
        <v>1.52</v>
      </c>
      <c r="H61" s="57">
        <v>1.35</v>
      </c>
      <c r="I61" s="57">
        <v>15.9</v>
      </c>
      <c r="J61" s="57">
        <v>81</v>
      </c>
      <c r="K61" s="57">
        <v>378</v>
      </c>
      <c r="L61" s="25">
        <v>9</v>
      </c>
    </row>
    <row r="62" spans="1:12" ht="15.75" x14ac:dyDescent="0.25">
      <c r="A62" s="20"/>
      <c r="B62" s="21"/>
      <c r="C62" s="22"/>
      <c r="D62" s="23" t="s">
        <v>46</v>
      </c>
      <c r="E62" s="24" t="s">
        <v>32</v>
      </c>
      <c r="F62" s="25">
        <v>100</v>
      </c>
      <c r="G62" s="59">
        <v>7.9</v>
      </c>
      <c r="H62" s="59">
        <v>1</v>
      </c>
      <c r="I62" s="59">
        <v>48.3</v>
      </c>
      <c r="J62" s="59">
        <v>246</v>
      </c>
      <c r="K62" s="60">
        <v>366</v>
      </c>
      <c r="L62" s="25">
        <v>5</v>
      </c>
    </row>
    <row r="63" spans="1:12" ht="15.75" customHeight="1" x14ac:dyDescent="0.25">
      <c r="A63" s="27"/>
      <c r="B63" s="28"/>
      <c r="C63" s="29"/>
      <c r="D63" s="30" t="s">
        <v>35</v>
      </c>
      <c r="E63" s="31"/>
      <c r="F63" s="32">
        <f>SUM(F58:F62)</f>
        <v>740</v>
      </c>
      <c r="G63" s="32">
        <f>SUM(G58:G62)</f>
        <v>34.880000000000003</v>
      </c>
      <c r="H63" s="32">
        <f>SUM(H58:H62)</f>
        <v>22.75</v>
      </c>
      <c r="I63" s="32">
        <f>SUM(I58:I62)</f>
        <v>106.57</v>
      </c>
      <c r="J63" s="32">
        <f>SUM(J58:J62)</f>
        <v>793</v>
      </c>
      <c r="K63" s="33"/>
      <c r="L63" s="32">
        <f>SUM(L58:L62)</f>
        <v>73</v>
      </c>
    </row>
    <row r="64" spans="1:12" ht="16.5" customHeight="1" thickBot="1" x14ac:dyDescent="0.3">
      <c r="A64" s="37">
        <f>A52</f>
        <v>1</v>
      </c>
      <c r="B64" s="38">
        <f>B52</f>
        <v>5</v>
      </c>
      <c r="C64" s="74" t="s">
        <v>48</v>
      </c>
      <c r="D64" s="75"/>
      <c r="E64" s="39"/>
      <c r="F64" s="40">
        <f>F57+F63</f>
        <v>1440</v>
      </c>
      <c r="G64" s="40">
        <f>G57+G63</f>
        <v>52.38</v>
      </c>
      <c r="H64" s="40">
        <f>H57+H63</f>
        <v>40.269999999999996</v>
      </c>
      <c r="I64" s="40">
        <f>I57+I63</f>
        <v>225.07</v>
      </c>
      <c r="J64" s="40">
        <f>J57+J63</f>
        <v>1505.6</v>
      </c>
      <c r="K64" s="40"/>
      <c r="L64" s="40">
        <f>L57+L63</f>
        <v>146</v>
      </c>
    </row>
    <row r="65" spans="1:12" ht="17.25" customHeight="1" x14ac:dyDescent="0.25">
      <c r="A65" s="13">
        <v>2</v>
      </c>
      <c r="B65" s="14">
        <v>1</v>
      </c>
      <c r="C65" s="15" t="s">
        <v>26</v>
      </c>
      <c r="D65" s="16" t="s">
        <v>27</v>
      </c>
      <c r="E65" s="17" t="s">
        <v>76</v>
      </c>
      <c r="F65" s="18">
        <v>200</v>
      </c>
      <c r="G65" s="18">
        <v>6</v>
      </c>
      <c r="H65" s="18">
        <v>10</v>
      </c>
      <c r="I65" s="18">
        <v>39</v>
      </c>
      <c r="J65" s="18">
        <v>265</v>
      </c>
      <c r="K65" s="19">
        <v>181</v>
      </c>
      <c r="L65" s="18">
        <v>18</v>
      </c>
    </row>
    <row r="66" spans="1:12" ht="17.25" customHeight="1" x14ac:dyDescent="0.25">
      <c r="A66" s="20"/>
      <c r="B66" s="21"/>
      <c r="C66" s="22"/>
      <c r="D66" s="23" t="s">
        <v>29</v>
      </c>
      <c r="E66" s="24" t="s">
        <v>30</v>
      </c>
      <c r="F66" s="25">
        <v>200</v>
      </c>
      <c r="G66" s="25">
        <v>2</v>
      </c>
      <c r="H66" s="25">
        <v>2</v>
      </c>
      <c r="I66" s="25">
        <v>2</v>
      </c>
      <c r="J66" s="25">
        <v>34</v>
      </c>
      <c r="K66" s="26">
        <v>378</v>
      </c>
      <c r="L66" s="25">
        <v>9</v>
      </c>
    </row>
    <row r="67" spans="1:12" ht="17.25" customHeight="1" x14ac:dyDescent="0.25">
      <c r="A67" s="20"/>
      <c r="B67" s="21"/>
      <c r="C67" s="22"/>
      <c r="D67" s="23" t="s">
        <v>31</v>
      </c>
      <c r="E67" s="24" t="s">
        <v>32</v>
      </c>
      <c r="F67" s="25">
        <v>100</v>
      </c>
      <c r="G67" s="59">
        <v>7.9</v>
      </c>
      <c r="H67" s="59">
        <v>1</v>
      </c>
      <c r="I67" s="59">
        <v>48.3</v>
      </c>
      <c r="J67" s="59">
        <v>246</v>
      </c>
      <c r="K67" s="60">
        <v>366</v>
      </c>
      <c r="L67" s="25">
        <v>5</v>
      </c>
    </row>
    <row r="68" spans="1:12" ht="17.25" customHeight="1" x14ac:dyDescent="0.25">
      <c r="A68" s="20"/>
      <c r="B68" s="21"/>
      <c r="C68" s="22"/>
      <c r="D68" s="23" t="s">
        <v>33</v>
      </c>
      <c r="E68" s="24" t="s">
        <v>34</v>
      </c>
      <c r="F68" s="25">
        <v>150</v>
      </c>
      <c r="G68" s="25">
        <v>0.4</v>
      </c>
      <c r="H68" s="25">
        <v>0</v>
      </c>
      <c r="I68" s="25">
        <v>11.3</v>
      </c>
      <c r="J68" s="25">
        <v>78</v>
      </c>
      <c r="K68" s="26"/>
      <c r="L68" s="25">
        <v>32</v>
      </c>
    </row>
    <row r="69" spans="1:12" ht="15.75" x14ac:dyDescent="0.25">
      <c r="A69" s="20"/>
      <c r="B69" s="21"/>
      <c r="C69" s="22"/>
      <c r="D69" s="7"/>
      <c r="E69" s="24" t="s">
        <v>77</v>
      </c>
      <c r="F69" s="25">
        <v>10</v>
      </c>
      <c r="G69" s="25">
        <v>2.2999999999999998</v>
      </c>
      <c r="H69" s="25">
        <v>2.9</v>
      </c>
      <c r="I69" s="25">
        <v>0</v>
      </c>
      <c r="J69" s="25">
        <v>36</v>
      </c>
      <c r="K69" s="26"/>
      <c r="L69" s="25">
        <v>9</v>
      </c>
    </row>
    <row r="70" spans="1:12" ht="17.25" customHeight="1" x14ac:dyDescent="0.25">
      <c r="A70" s="27"/>
      <c r="B70" s="28"/>
      <c r="C70" s="29"/>
      <c r="D70" s="30" t="s">
        <v>35</v>
      </c>
      <c r="E70" s="31"/>
      <c r="F70" s="32">
        <f>SUM(F65:F69)</f>
        <v>660</v>
      </c>
      <c r="G70" s="32">
        <f>SUM(G65:G69)</f>
        <v>18.600000000000001</v>
      </c>
      <c r="H70" s="32">
        <f>SUM(H65:H69)</f>
        <v>15.9</v>
      </c>
      <c r="I70" s="32">
        <f>SUM(I65:I69)</f>
        <v>100.6</v>
      </c>
      <c r="J70" s="32">
        <f>SUM(J65:J69)</f>
        <v>659</v>
      </c>
      <c r="K70" s="33"/>
      <c r="L70" s="32">
        <f>SUM(L65:L69)</f>
        <v>73</v>
      </c>
    </row>
    <row r="71" spans="1:12" ht="27" customHeight="1" x14ac:dyDescent="0.25">
      <c r="A71" s="34">
        <f>A65</f>
        <v>2</v>
      </c>
      <c r="B71" s="35">
        <f>B65</f>
        <v>1</v>
      </c>
      <c r="C71" s="36" t="s">
        <v>36</v>
      </c>
      <c r="D71" s="23" t="s">
        <v>38</v>
      </c>
      <c r="E71" s="66" t="s">
        <v>101</v>
      </c>
      <c r="F71" s="25">
        <v>300</v>
      </c>
      <c r="G71" s="25">
        <v>3.12</v>
      </c>
      <c r="H71" s="25">
        <v>2.52</v>
      </c>
      <c r="I71" s="25">
        <v>23.16</v>
      </c>
      <c r="J71" s="25">
        <v>135.6</v>
      </c>
      <c r="K71" s="26">
        <v>138</v>
      </c>
      <c r="L71" s="25">
        <v>20</v>
      </c>
    </row>
    <row r="72" spans="1:12" ht="17.25" customHeight="1" x14ac:dyDescent="0.25">
      <c r="A72" s="20"/>
      <c r="B72" s="21"/>
      <c r="C72" s="22"/>
      <c r="D72" s="23" t="s">
        <v>40</v>
      </c>
      <c r="E72" s="24" t="s">
        <v>41</v>
      </c>
      <c r="F72" s="25">
        <v>100</v>
      </c>
      <c r="G72" s="25">
        <v>13.4</v>
      </c>
      <c r="H72" s="25">
        <v>13.4</v>
      </c>
      <c r="I72" s="25">
        <v>3.1</v>
      </c>
      <c r="J72" s="25">
        <v>188</v>
      </c>
      <c r="K72" s="26">
        <v>246</v>
      </c>
      <c r="L72" s="25">
        <v>29</v>
      </c>
    </row>
    <row r="73" spans="1:12" ht="17.25" customHeight="1" x14ac:dyDescent="0.25">
      <c r="A73" s="20"/>
      <c r="B73" s="21"/>
      <c r="C73" s="22"/>
      <c r="D73" s="23" t="s">
        <v>42</v>
      </c>
      <c r="E73" s="24" t="s">
        <v>79</v>
      </c>
      <c r="F73" s="25">
        <v>100</v>
      </c>
      <c r="G73" s="25">
        <v>3.6</v>
      </c>
      <c r="H73" s="25">
        <v>2.1</v>
      </c>
      <c r="I73" s="25">
        <v>19.329999999999998</v>
      </c>
      <c r="J73" s="25">
        <v>118</v>
      </c>
      <c r="K73" s="26">
        <v>203</v>
      </c>
      <c r="L73" s="25">
        <v>10</v>
      </c>
    </row>
    <row r="74" spans="1:12" ht="17.25" customHeight="1" x14ac:dyDescent="0.25">
      <c r="A74" s="20"/>
      <c r="B74" s="21"/>
      <c r="C74" s="22"/>
      <c r="D74" s="23" t="s">
        <v>44</v>
      </c>
      <c r="E74" s="24" t="s">
        <v>45</v>
      </c>
      <c r="F74" s="56">
        <v>200</v>
      </c>
      <c r="G74" s="57">
        <v>0.13</v>
      </c>
      <c r="H74" s="57">
        <v>0.02</v>
      </c>
      <c r="I74" s="57">
        <v>15.2</v>
      </c>
      <c r="J74" s="57">
        <v>62</v>
      </c>
      <c r="K74" s="57">
        <v>377</v>
      </c>
      <c r="L74" s="25">
        <v>9</v>
      </c>
    </row>
    <row r="75" spans="1:12" ht="17.25" customHeight="1" x14ac:dyDescent="0.25">
      <c r="A75" s="20"/>
      <c r="B75" s="21"/>
      <c r="C75" s="22"/>
      <c r="D75" s="23" t="s">
        <v>46</v>
      </c>
      <c r="E75" s="24" t="s">
        <v>32</v>
      </c>
      <c r="F75" s="25">
        <v>100</v>
      </c>
      <c r="G75" s="59">
        <v>7.9</v>
      </c>
      <c r="H75" s="59">
        <v>1</v>
      </c>
      <c r="I75" s="59">
        <v>48.3</v>
      </c>
      <c r="J75" s="59">
        <v>246</v>
      </c>
      <c r="K75" s="60">
        <v>366</v>
      </c>
      <c r="L75" s="25">
        <v>5</v>
      </c>
    </row>
    <row r="76" spans="1:12" ht="15.75" x14ac:dyDescent="0.25">
      <c r="A76" s="27"/>
      <c r="B76" s="28"/>
      <c r="C76" s="29"/>
      <c r="D76" s="30" t="s">
        <v>35</v>
      </c>
      <c r="E76" s="31"/>
      <c r="F76" s="32">
        <f>SUM(F71:F75)</f>
        <v>800</v>
      </c>
      <c r="G76" s="32">
        <f>SUM(G71:G75)</f>
        <v>28.15</v>
      </c>
      <c r="H76" s="32">
        <f>SUM(H71:H75)</f>
        <v>19.04</v>
      </c>
      <c r="I76" s="32">
        <f>SUM(I71:I75)</f>
        <v>109.09</v>
      </c>
      <c r="J76" s="32">
        <f>SUM(J71:J75)</f>
        <v>749.6</v>
      </c>
      <c r="K76" s="33"/>
      <c r="L76" s="32">
        <f>SUM(L71:L75)</f>
        <v>73</v>
      </c>
    </row>
    <row r="77" spans="1:12" ht="15.75" customHeight="1" thickBot="1" x14ac:dyDescent="0.3">
      <c r="A77" s="37">
        <f>A65</f>
        <v>2</v>
      </c>
      <c r="B77" s="38">
        <f>B65</f>
        <v>1</v>
      </c>
      <c r="C77" s="74" t="s">
        <v>48</v>
      </c>
      <c r="D77" s="75"/>
      <c r="E77" s="39"/>
      <c r="F77" s="40">
        <f>F70+F76</f>
        <v>1460</v>
      </c>
      <c r="G77" s="40">
        <f>G70+G76</f>
        <v>46.75</v>
      </c>
      <c r="H77" s="40">
        <f>H70+H76</f>
        <v>34.94</v>
      </c>
      <c r="I77" s="40">
        <f>I70+I76</f>
        <v>209.69</v>
      </c>
      <c r="J77" s="40">
        <f>J70+J76</f>
        <v>1408.6</v>
      </c>
      <c r="K77" s="40"/>
      <c r="L77" s="40">
        <f>L70+L76</f>
        <v>146</v>
      </c>
    </row>
    <row r="78" spans="1:12" ht="45" customHeight="1" x14ac:dyDescent="0.25">
      <c r="A78" s="41">
        <v>2</v>
      </c>
      <c r="B78" s="21">
        <v>2</v>
      </c>
      <c r="C78" s="15" t="s">
        <v>26</v>
      </c>
      <c r="D78" s="16" t="s">
        <v>27</v>
      </c>
      <c r="E78" s="63" t="s">
        <v>102</v>
      </c>
      <c r="F78" s="18">
        <v>200</v>
      </c>
      <c r="G78" s="18">
        <v>6.94</v>
      </c>
      <c r="H78" s="18">
        <v>4.07</v>
      </c>
      <c r="I78" s="18">
        <v>36</v>
      </c>
      <c r="J78" s="18">
        <v>208</v>
      </c>
      <c r="K78" s="19">
        <v>182</v>
      </c>
      <c r="L78" s="18">
        <v>15</v>
      </c>
    </row>
    <row r="79" spans="1:12" ht="18" customHeight="1" x14ac:dyDescent="0.25">
      <c r="A79" s="41"/>
      <c r="B79" s="21"/>
      <c r="C79" s="22"/>
      <c r="D79" s="23" t="s">
        <v>29</v>
      </c>
      <c r="E79" s="66" t="s">
        <v>64</v>
      </c>
      <c r="F79" s="25">
        <v>200</v>
      </c>
      <c r="G79" s="25">
        <v>3.17</v>
      </c>
      <c r="H79" s="25">
        <v>2.68</v>
      </c>
      <c r="I79" s="25">
        <v>15.9</v>
      </c>
      <c r="J79" s="25">
        <v>100.6</v>
      </c>
      <c r="K79" s="26">
        <v>379</v>
      </c>
      <c r="L79" s="25">
        <v>11</v>
      </c>
    </row>
    <row r="80" spans="1:12" ht="18" customHeight="1" x14ac:dyDescent="0.25">
      <c r="A80" s="41"/>
      <c r="B80" s="21"/>
      <c r="C80" s="22"/>
      <c r="D80" s="23" t="s">
        <v>31</v>
      </c>
      <c r="E80" s="24" t="s">
        <v>32</v>
      </c>
      <c r="F80" s="25">
        <v>100</v>
      </c>
      <c r="G80" s="59">
        <v>7.9</v>
      </c>
      <c r="H80" s="59">
        <v>1</v>
      </c>
      <c r="I80" s="59">
        <v>48.3</v>
      </c>
      <c r="J80" s="59">
        <v>246</v>
      </c>
      <c r="K80" s="60">
        <v>366</v>
      </c>
      <c r="L80" s="25">
        <v>5</v>
      </c>
    </row>
    <row r="81" spans="1:12" ht="18" customHeight="1" x14ac:dyDescent="0.25">
      <c r="A81" s="41"/>
      <c r="B81" s="21"/>
      <c r="C81" s="22"/>
      <c r="D81" s="23" t="s">
        <v>33</v>
      </c>
      <c r="E81" s="24" t="s">
        <v>73</v>
      </c>
      <c r="F81" s="25">
        <v>100</v>
      </c>
      <c r="G81" s="25">
        <v>0</v>
      </c>
      <c r="H81" s="25">
        <v>0</v>
      </c>
      <c r="I81" s="25">
        <v>10</v>
      </c>
      <c r="J81" s="25">
        <v>47</v>
      </c>
      <c r="K81" s="26"/>
      <c r="L81" s="25">
        <v>27</v>
      </c>
    </row>
    <row r="82" spans="1:12" ht="18" customHeight="1" x14ac:dyDescent="0.25">
      <c r="A82" s="41"/>
      <c r="B82" s="21"/>
      <c r="C82" s="22"/>
      <c r="D82" s="7"/>
      <c r="E82" s="24" t="s">
        <v>81</v>
      </c>
      <c r="F82" s="25">
        <v>90</v>
      </c>
      <c r="G82" s="25">
        <v>4</v>
      </c>
      <c r="H82" s="25">
        <v>5</v>
      </c>
      <c r="I82" s="25">
        <v>12</v>
      </c>
      <c r="J82" s="25">
        <v>30</v>
      </c>
      <c r="K82" s="26"/>
      <c r="L82" s="25">
        <v>15</v>
      </c>
    </row>
    <row r="83" spans="1:12" ht="15.75" x14ac:dyDescent="0.25">
      <c r="A83" s="42"/>
      <c r="B83" s="28"/>
      <c r="C83" s="29"/>
      <c r="D83" s="30" t="s">
        <v>35</v>
      </c>
      <c r="E83" s="31"/>
      <c r="F83" s="32">
        <f>SUM(F78:F82)</f>
        <v>690</v>
      </c>
      <c r="G83" s="32">
        <f>SUM(G78:G82)</f>
        <v>22.009999999999998</v>
      </c>
      <c r="H83" s="32">
        <f>SUM(H78:H82)</f>
        <v>12.75</v>
      </c>
      <c r="I83" s="32">
        <f>SUM(I78:I82)</f>
        <v>122.19999999999999</v>
      </c>
      <c r="J83" s="32">
        <f>SUM(J78:J82)</f>
        <v>631.6</v>
      </c>
      <c r="K83" s="33"/>
      <c r="L83" s="32">
        <f>SUM(L78:L82)</f>
        <v>73</v>
      </c>
    </row>
    <row r="84" spans="1:12" ht="15" customHeight="1" x14ac:dyDescent="0.25">
      <c r="A84" s="35">
        <v>2</v>
      </c>
      <c r="B84" s="35">
        <v>2</v>
      </c>
      <c r="C84" s="36" t="s">
        <v>36</v>
      </c>
      <c r="D84" s="23" t="s">
        <v>38</v>
      </c>
      <c r="E84" s="66" t="s">
        <v>103</v>
      </c>
      <c r="F84" s="25">
        <v>200</v>
      </c>
      <c r="G84" s="25">
        <v>5.84</v>
      </c>
      <c r="H84" s="25">
        <v>3.68</v>
      </c>
      <c r="I84" s="25">
        <v>24.4</v>
      </c>
      <c r="J84" s="25">
        <v>163</v>
      </c>
      <c r="K84" s="26">
        <v>139</v>
      </c>
      <c r="L84" s="25">
        <v>16</v>
      </c>
    </row>
    <row r="85" spans="1:12" ht="15" customHeight="1" x14ac:dyDescent="0.25">
      <c r="A85" s="41"/>
      <c r="B85" s="21"/>
      <c r="C85" s="22"/>
      <c r="D85" s="23" t="s">
        <v>40</v>
      </c>
      <c r="E85" s="24" t="s">
        <v>83</v>
      </c>
      <c r="F85" s="25">
        <v>70</v>
      </c>
      <c r="G85" s="25">
        <v>16.600000000000001</v>
      </c>
      <c r="H85" s="25">
        <v>8.08</v>
      </c>
      <c r="I85" s="25">
        <v>9.5500000000000007</v>
      </c>
      <c r="J85" s="25">
        <v>171.41</v>
      </c>
      <c r="K85" s="26">
        <v>388</v>
      </c>
      <c r="L85" s="25">
        <v>30</v>
      </c>
    </row>
    <row r="86" spans="1:12" ht="15" customHeight="1" x14ac:dyDescent="0.25">
      <c r="A86" s="41"/>
      <c r="B86" s="21"/>
      <c r="C86" s="22"/>
      <c r="D86" s="23" t="s">
        <v>42</v>
      </c>
      <c r="E86" s="24" t="s">
        <v>84</v>
      </c>
      <c r="F86" s="25">
        <v>100</v>
      </c>
      <c r="G86" s="25">
        <v>2.33</v>
      </c>
      <c r="H86" s="25">
        <v>3.58</v>
      </c>
      <c r="I86" s="25">
        <v>24.45</v>
      </c>
      <c r="J86" s="25">
        <v>139.80000000000001</v>
      </c>
      <c r="K86" s="26">
        <v>304</v>
      </c>
      <c r="L86" s="25">
        <v>13</v>
      </c>
    </row>
    <row r="87" spans="1:12" ht="15" customHeight="1" x14ac:dyDescent="0.25">
      <c r="A87" s="41"/>
      <c r="B87" s="21"/>
      <c r="C87" s="22"/>
      <c r="D87" s="23" t="s">
        <v>44</v>
      </c>
      <c r="E87" s="24" t="s">
        <v>70</v>
      </c>
      <c r="F87" s="25">
        <v>200</v>
      </c>
      <c r="G87" s="67">
        <v>0</v>
      </c>
      <c r="H87" s="67">
        <v>0</v>
      </c>
      <c r="I87" s="67">
        <v>14</v>
      </c>
      <c r="J87" s="67">
        <v>56</v>
      </c>
      <c r="K87" s="68">
        <v>376</v>
      </c>
      <c r="L87" s="25">
        <v>9</v>
      </c>
    </row>
    <row r="88" spans="1:12" ht="15.75" x14ac:dyDescent="0.25">
      <c r="A88" s="41"/>
      <c r="B88" s="21"/>
      <c r="C88" s="22"/>
      <c r="D88" s="23" t="s">
        <v>46</v>
      </c>
      <c r="E88" s="24" t="s">
        <v>32</v>
      </c>
      <c r="F88" s="25">
        <v>100</v>
      </c>
      <c r="G88" s="59">
        <v>7.9</v>
      </c>
      <c r="H88" s="59">
        <v>1</v>
      </c>
      <c r="I88" s="59">
        <v>48.3</v>
      </c>
      <c r="J88" s="59">
        <v>246</v>
      </c>
      <c r="K88" s="60">
        <v>366</v>
      </c>
      <c r="L88" s="25">
        <v>5</v>
      </c>
    </row>
    <row r="89" spans="1:12" ht="15.75" x14ac:dyDescent="0.25">
      <c r="A89" s="42"/>
      <c r="B89" s="28"/>
      <c r="C89" s="29"/>
      <c r="D89" s="30" t="s">
        <v>35</v>
      </c>
      <c r="E89" s="31"/>
      <c r="F89" s="32">
        <f>SUM(F84:F88)</f>
        <v>670</v>
      </c>
      <c r="G89" s="32">
        <f>SUM(G84:G88)</f>
        <v>32.67</v>
      </c>
      <c r="H89" s="32">
        <f>SUM(H84:H88)</f>
        <v>16.34</v>
      </c>
      <c r="I89" s="32">
        <f>SUM(I84:I88)</f>
        <v>120.7</v>
      </c>
      <c r="J89" s="32">
        <f>SUM(J84:J88)</f>
        <v>776.21</v>
      </c>
      <c r="K89" s="33"/>
      <c r="L89" s="32">
        <f>SUM(L84:L88)</f>
        <v>73</v>
      </c>
    </row>
    <row r="90" spans="1:12" ht="16.5" thickBot="1" x14ac:dyDescent="0.3">
      <c r="A90" s="43">
        <f>A78</f>
        <v>2</v>
      </c>
      <c r="B90" s="43">
        <f>B78</f>
        <v>2</v>
      </c>
      <c r="C90" s="74" t="s">
        <v>48</v>
      </c>
      <c r="D90" s="75"/>
      <c r="E90" s="39"/>
      <c r="F90" s="40">
        <f>F83+F89</f>
        <v>1360</v>
      </c>
      <c r="G90" s="40">
        <f>G83+G89</f>
        <v>54.68</v>
      </c>
      <c r="H90" s="40">
        <f>H83+H89</f>
        <v>29.09</v>
      </c>
      <c r="I90" s="40">
        <f>I83+I89</f>
        <v>242.89999999999998</v>
      </c>
      <c r="J90" s="40">
        <f>J83+J89</f>
        <v>1407.81</v>
      </c>
      <c r="K90" s="40"/>
      <c r="L90" s="40">
        <f>L83+L89</f>
        <v>146</v>
      </c>
    </row>
    <row r="91" spans="1:12" ht="15.75" customHeight="1" x14ac:dyDescent="0.25">
      <c r="A91" s="13">
        <v>2</v>
      </c>
      <c r="B91" s="14">
        <v>3</v>
      </c>
      <c r="C91" s="15" t="s">
        <v>26</v>
      </c>
      <c r="D91" s="16" t="s">
        <v>27</v>
      </c>
      <c r="E91" s="17" t="s">
        <v>71</v>
      </c>
      <c r="F91" s="18">
        <v>250</v>
      </c>
      <c r="G91" s="18">
        <v>6</v>
      </c>
      <c r="H91" s="18">
        <v>10.32</v>
      </c>
      <c r="I91" s="18">
        <v>25.2</v>
      </c>
      <c r="J91" s="18">
        <v>213.6</v>
      </c>
      <c r="K91" s="19">
        <v>183</v>
      </c>
      <c r="L91" s="18">
        <v>25</v>
      </c>
    </row>
    <row r="92" spans="1:12" ht="31.5" customHeight="1" x14ac:dyDescent="0.25">
      <c r="A92" s="20"/>
      <c r="B92" s="21"/>
      <c r="C92" s="22"/>
      <c r="D92" s="23" t="s">
        <v>29</v>
      </c>
      <c r="E92" s="24" t="s">
        <v>45</v>
      </c>
      <c r="F92" s="56">
        <v>200</v>
      </c>
      <c r="G92" s="57">
        <v>0.13</v>
      </c>
      <c r="H92" s="57">
        <v>0.02</v>
      </c>
      <c r="I92" s="57">
        <v>15.2</v>
      </c>
      <c r="J92" s="57">
        <v>62</v>
      </c>
      <c r="K92" s="57">
        <v>377</v>
      </c>
      <c r="L92" s="25">
        <v>10</v>
      </c>
    </row>
    <row r="93" spans="1:12" ht="15.75" x14ac:dyDescent="0.25">
      <c r="A93" s="20"/>
      <c r="B93" s="21"/>
      <c r="C93" s="22"/>
      <c r="D93" s="23" t="s">
        <v>31</v>
      </c>
      <c r="E93" s="66" t="s">
        <v>104</v>
      </c>
      <c r="F93" s="25">
        <v>55</v>
      </c>
      <c r="G93" s="25">
        <v>7.13</v>
      </c>
      <c r="H93" s="25">
        <v>4.3</v>
      </c>
      <c r="I93" s="25">
        <v>15.2</v>
      </c>
      <c r="J93" s="25">
        <v>144</v>
      </c>
      <c r="K93" s="26">
        <v>1</v>
      </c>
      <c r="L93" s="25">
        <v>11</v>
      </c>
    </row>
    <row r="94" spans="1:12" ht="13.5" customHeight="1" x14ac:dyDescent="0.25">
      <c r="A94" s="20"/>
      <c r="B94" s="21"/>
      <c r="C94" s="22"/>
      <c r="D94" s="23" t="s">
        <v>33</v>
      </c>
      <c r="E94" s="24" t="s">
        <v>66</v>
      </c>
      <c r="F94" s="25">
        <v>100</v>
      </c>
      <c r="G94" s="25">
        <v>1.5</v>
      </c>
      <c r="H94" s="25">
        <v>0.2</v>
      </c>
      <c r="I94" s="25">
        <v>21</v>
      </c>
      <c r="J94" s="25">
        <v>95</v>
      </c>
      <c r="K94" s="26"/>
      <c r="L94" s="25">
        <v>27</v>
      </c>
    </row>
    <row r="95" spans="1:12" ht="15.75" x14ac:dyDescent="0.25">
      <c r="A95" s="27"/>
      <c r="B95" s="28"/>
      <c r="C95" s="29"/>
      <c r="D95" s="30" t="s">
        <v>35</v>
      </c>
      <c r="E95" s="31"/>
      <c r="F95" s="32">
        <f>SUM(F91:F94)</f>
        <v>605</v>
      </c>
      <c r="G95" s="32">
        <f>SUM(G91:G94)</f>
        <v>14.76</v>
      </c>
      <c r="H95" s="32">
        <f>SUM(H91:H94)</f>
        <v>14.84</v>
      </c>
      <c r="I95" s="32">
        <f>SUM(I91:I94)</f>
        <v>76.599999999999994</v>
      </c>
      <c r="J95" s="32">
        <f>SUM(J91:J94)</f>
        <v>514.6</v>
      </c>
      <c r="K95" s="33"/>
      <c r="L95" s="32">
        <f>SUM(L91:L94)</f>
        <v>73</v>
      </c>
    </row>
    <row r="96" spans="1:12" ht="15.75" customHeight="1" x14ac:dyDescent="0.25">
      <c r="A96" s="34">
        <v>2</v>
      </c>
      <c r="B96" s="35">
        <v>3</v>
      </c>
      <c r="C96" s="36" t="s">
        <v>36</v>
      </c>
      <c r="D96" s="23" t="s">
        <v>38</v>
      </c>
      <c r="E96" s="66" t="s">
        <v>105</v>
      </c>
      <c r="F96" s="25">
        <v>200</v>
      </c>
      <c r="G96" s="25">
        <v>8.6</v>
      </c>
      <c r="H96" s="25">
        <v>8.41</v>
      </c>
      <c r="I96" s="25">
        <v>14.33</v>
      </c>
      <c r="J96" s="25">
        <v>172.25</v>
      </c>
      <c r="K96" s="26" t="s">
        <v>87</v>
      </c>
      <c r="L96" s="25">
        <v>20</v>
      </c>
    </row>
    <row r="97" spans="1:12" ht="15.75" customHeight="1" x14ac:dyDescent="0.25">
      <c r="A97" s="20"/>
      <c r="B97" s="21"/>
      <c r="C97" s="22"/>
      <c r="D97" s="23" t="s">
        <v>40</v>
      </c>
      <c r="E97" s="24" t="s">
        <v>88</v>
      </c>
      <c r="F97" s="25">
        <v>100</v>
      </c>
      <c r="G97" s="25">
        <v>14</v>
      </c>
      <c r="H97" s="25">
        <v>10</v>
      </c>
      <c r="I97" s="25">
        <v>7</v>
      </c>
      <c r="J97" s="25">
        <v>182</v>
      </c>
      <c r="K97" s="26">
        <v>7045</v>
      </c>
      <c r="L97" s="25">
        <v>25</v>
      </c>
    </row>
    <row r="98" spans="1:12" ht="15.75" customHeight="1" x14ac:dyDescent="0.25">
      <c r="A98" s="20"/>
      <c r="B98" s="21"/>
      <c r="C98" s="22"/>
      <c r="D98" s="23" t="s">
        <v>42</v>
      </c>
      <c r="E98" s="24" t="s">
        <v>53</v>
      </c>
      <c r="F98" s="25">
        <v>100</v>
      </c>
      <c r="G98" s="61">
        <v>6</v>
      </c>
      <c r="H98" s="61">
        <v>6</v>
      </c>
      <c r="I98" s="61">
        <v>23.6</v>
      </c>
      <c r="J98" s="61">
        <v>92</v>
      </c>
      <c r="K98" s="62">
        <v>302</v>
      </c>
      <c r="L98" s="25">
        <v>12</v>
      </c>
    </row>
    <row r="99" spans="1:12" ht="15.75" customHeight="1" x14ac:dyDescent="0.25">
      <c r="A99" s="20"/>
      <c r="B99" s="21"/>
      <c r="C99" s="22"/>
      <c r="D99" s="23" t="s">
        <v>44</v>
      </c>
      <c r="E99" s="24" t="s">
        <v>30</v>
      </c>
      <c r="F99" s="25">
        <v>200</v>
      </c>
      <c r="G99" s="25">
        <v>2</v>
      </c>
      <c r="H99" s="25">
        <v>2</v>
      </c>
      <c r="I99" s="25">
        <v>2</v>
      </c>
      <c r="J99" s="25">
        <v>34</v>
      </c>
      <c r="K99" s="26">
        <v>378</v>
      </c>
      <c r="L99" s="25">
        <v>11</v>
      </c>
    </row>
    <row r="100" spans="1:12" ht="15.75" customHeight="1" x14ac:dyDescent="0.25">
      <c r="A100" s="20"/>
      <c r="B100" s="21"/>
      <c r="C100" s="22"/>
      <c r="D100" s="23" t="s">
        <v>46</v>
      </c>
      <c r="E100" s="24" t="s">
        <v>32</v>
      </c>
      <c r="F100" s="25">
        <v>100</v>
      </c>
      <c r="G100" s="59">
        <v>7.9</v>
      </c>
      <c r="H100" s="59">
        <v>1</v>
      </c>
      <c r="I100" s="59">
        <v>48.3</v>
      </c>
      <c r="J100" s="59">
        <v>246</v>
      </c>
      <c r="K100" s="60">
        <v>366</v>
      </c>
      <c r="L100" s="25">
        <v>5</v>
      </c>
    </row>
    <row r="101" spans="1:12" ht="15.75" x14ac:dyDescent="0.25">
      <c r="A101" s="27"/>
      <c r="B101" s="28"/>
      <c r="C101" s="29"/>
      <c r="D101" s="30" t="s">
        <v>35</v>
      </c>
      <c r="E101" s="31"/>
      <c r="F101" s="32">
        <f>SUM(F96:F100)</f>
        <v>700</v>
      </c>
      <c r="G101" s="32">
        <f>SUM(G96:G100)</f>
        <v>38.5</v>
      </c>
      <c r="H101" s="32">
        <f>SUM(H96:H100)</f>
        <v>27.41</v>
      </c>
      <c r="I101" s="32">
        <f>SUM(I96:I100)</f>
        <v>95.22999999999999</v>
      </c>
      <c r="J101" s="32">
        <f>SUM(J96:J100)</f>
        <v>726.25</v>
      </c>
      <c r="K101" s="33"/>
      <c r="L101" s="32">
        <f>SUM(L96:L100, )</f>
        <v>73</v>
      </c>
    </row>
    <row r="102" spans="1:12" ht="15.75" customHeight="1" thickBot="1" x14ac:dyDescent="0.3">
      <c r="A102" s="37">
        <f>A91</f>
        <v>2</v>
      </c>
      <c r="B102" s="38">
        <f>B91</f>
        <v>3</v>
      </c>
      <c r="C102" s="74" t="s">
        <v>48</v>
      </c>
      <c r="D102" s="75"/>
      <c r="E102" s="39"/>
      <c r="F102" s="40">
        <f>F95+F101</f>
        <v>1305</v>
      </c>
      <c r="G102" s="40">
        <f>G95+G101</f>
        <v>53.26</v>
      </c>
      <c r="H102" s="40">
        <f>H95+H101</f>
        <v>42.25</v>
      </c>
      <c r="I102" s="40">
        <f>I95+I101</f>
        <v>171.82999999999998</v>
      </c>
      <c r="J102" s="40">
        <f>J95+J101</f>
        <v>1240.8499999999999</v>
      </c>
      <c r="K102" s="40"/>
      <c r="L102" s="40">
        <f>L95+L101</f>
        <v>146</v>
      </c>
    </row>
    <row r="103" spans="1:12" ht="15.75" customHeight="1" x14ac:dyDescent="0.25">
      <c r="A103" s="13">
        <v>2</v>
      </c>
      <c r="B103" s="14">
        <v>4</v>
      </c>
      <c r="C103" s="15" t="s">
        <v>26</v>
      </c>
      <c r="D103" s="16" t="s">
        <v>27</v>
      </c>
      <c r="E103" s="17" t="s">
        <v>89</v>
      </c>
      <c r="F103" s="72">
        <v>150</v>
      </c>
      <c r="G103" s="73">
        <v>6.8</v>
      </c>
      <c r="H103" s="73">
        <v>9.6300000000000008</v>
      </c>
      <c r="I103" s="73">
        <v>29.18</v>
      </c>
      <c r="J103" s="73">
        <v>215</v>
      </c>
      <c r="K103" s="73">
        <v>183</v>
      </c>
      <c r="L103" s="18">
        <v>21</v>
      </c>
    </row>
    <row r="104" spans="1:12" ht="15.75" customHeight="1" x14ac:dyDescent="0.25">
      <c r="A104" s="20"/>
      <c r="B104" s="21"/>
      <c r="C104" s="22"/>
      <c r="D104" s="23" t="s">
        <v>29</v>
      </c>
      <c r="E104" s="66" t="s">
        <v>97</v>
      </c>
      <c r="F104" s="25">
        <v>200</v>
      </c>
      <c r="G104" s="67">
        <v>4.08</v>
      </c>
      <c r="H104" s="67">
        <v>3.54</v>
      </c>
      <c r="I104" s="67">
        <v>17.579999999999998</v>
      </c>
      <c r="J104" s="67">
        <v>118.6</v>
      </c>
      <c r="K104" s="68">
        <v>382</v>
      </c>
      <c r="L104" s="25">
        <v>13</v>
      </c>
    </row>
    <row r="105" spans="1:12" ht="15.75" customHeight="1" x14ac:dyDescent="0.25">
      <c r="A105" s="20"/>
      <c r="B105" s="21"/>
      <c r="C105" s="22"/>
      <c r="D105" s="23" t="s">
        <v>31</v>
      </c>
      <c r="E105" s="24" t="s">
        <v>32</v>
      </c>
      <c r="F105" s="25">
        <v>100</v>
      </c>
      <c r="G105" s="59">
        <v>7.9</v>
      </c>
      <c r="H105" s="59">
        <v>1</v>
      </c>
      <c r="I105" s="59">
        <v>48.3</v>
      </c>
      <c r="J105" s="59">
        <v>246</v>
      </c>
      <c r="K105" s="60">
        <v>366</v>
      </c>
      <c r="L105" s="25">
        <v>5</v>
      </c>
    </row>
    <row r="106" spans="1:12" ht="15.75" customHeight="1" x14ac:dyDescent="0.25">
      <c r="A106" s="20"/>
      <c r="B106" s="21"/>
      <c r="C106" s="22"/>
      <c r="D106" s="23" t="s">
        <v>33</v>
      </c>
      <c r="E106" s="24" t="s">
        <v>91</v>
      </c>
      <c r="F106" s="25">
        <v>100</v>
      </c>
      <c r="G106" s="25">
        <v>0.8</v>
      </c>
      <c r="H106" s="25">
        <v>0.2</v>
      </c>
      <c r="I106" s="25">
        <v>7.5</v>
      </c>
      <c r="J106" s="25">
        <v>40</v>
      </c>
      <c r="K106" s="26"/>
      <c r="L106" s="25">
        <v>18</v>
      </c>
    </row>
    <row r="107" spans="1:12" ht="15.75" x14ac:dyDescent="0.25">
      <c r="A107" s="20"/>
      <c r="B107" s="21"/>
      <c r="C107" s="22"/>
      <c r="D107" s="7"/>
      <c r="E107" s="66" t="s">
        <v>67</v>
      </c>
      <c r="F107" s="25">
        <v>90</v>
      </c>
      <c r="G107" s="25">
        <v>5.33</v>
      </c>
      <c r="H107" s="25">
        <v>6.65</v>
      </c>
      <c r="I107" s="25">
        <v>15.96</v>
      </c>
      <c r="J107" s="25">
        <v>93.1</v>
      </c>
      <c r="K107" s="26"/>
      <c r="L107" s="25">
        <v>15</v>
      </c>
    </row>
    <row r="108" spans="1:12" ht="18" customHeight="1" x14ac:dyDescent="0.25">
      <c r="A108" s="27"/>
      <c r="B108" s="28"/>
      <c r="C108" s="29"/>
      <c r="D108" s="30" t="s">
        <v>35</v>
      </c>
      <c r="E108" s="31"/>
      <c r="F108" s="32">
        <f>SUM(F103:F107)</f>
        <v>640</v>
      </c>
      <c r="G108" s="32">
        <f>SUM(G103:G107)</f>
        <v>24.910000000000004</v>
      </c>
      <c r="H108" s="32">
        <f>SUM(H103:H107)</f>
        <v>21.020000000000003</v>
      </c>
      <c r="I108" s="32">
        <f>SUM(I103:I107)</f>
        <v>118.52000000000001</v>
      </c>
      <c r="J108" s="32">
        <f>SUM(J103:J107)</f>
        <v>712.7</v>
      </c>
      <c r="K108" s="33"/>
      <c r="L108" s="32">
        <f>SUM(L103:L107)</f>
        <v>72</v>
      </c>
    </row>
    <row r="109" spans="1:12" ht="18" customHeight="1" x14ac:dyDescent="0.25">
      <c r="A109" s="34">
        <v>2</v>
      </c>
      <c r="B109" s="35">
        <v>4</v>
      </c>
      <c r="C109" s="36" t="s">
        <v>36</v>
      </c>
      <c r="D109" s="23" t="s">
        <v>38</v>
      </c>
      <c r="E109" s="24" t="s">
        <v>39</v>
      </c>
      <c r="F109" s="25">
        <v>300</v>
      </c>
      <c r="G109" s="25">
        <v>4</v>
      </c>
      <c r="H109" s="25">
        <v>6.48</v>
      </c>
      <c r="I109" s="25">
        <v>105.6</v>
      </c>
      <c r="J109" s="25">
        <v>115.2</v>
      </c>
      <c r="K109" s="26">
        <v>124</v>
      </c>
      <c r="L109" s="25">
        <v>17</v>
      </c>
    </row>
    <row r="110" spans="1:12" ht="18" customHeight="1" x14ac:dyDescent="0.25">
      <c r="A110" s="20"/>
      <c r="B110" s="21"/>
      <c r="C110" s="22"/>
      <c r="D110" s="23" t="s">
        <v>40</v>
      </c>
      <c r="E110" s="24" t="s">
        <v>41</v>
      </c>
      <c r="F110" s="25">
        <v>100</v>
      </c>
      <c r="G110" s="25">
        <v>13.4</v>
      </c>
      <c r="H110" s="25">
        <v>13.4</v>
      </c>
      <c r="I110" s="25">
        <v>3.1</v>
      </c>
      <c r="J110" s="25">
        <v>188</v>
      </c>
      <c r="K110" s="26">
        <v>246</v>
      </c>
      <c r="L110" s="25">
        <v>30</v>
      </c>
    </row>
    <row r="111" spans="1:12" ht="18" customHeight="1" x14ac:dyDescent="0.25">
      <c r="A111" s="20"/>
      <c r="B111" s="21"/>
      <c r="C111" s="22"/>
      <c r="D111" s="23" t="s">
        <v>42</v>
      </c>
      <c r="E111" s="24" t="s">
        <v>75</v>
      </c>
      <c r="F111" s="25">
        <v>100</v>
      </c>
      <c r="G111" s="25">
        <v>1.46</v>
      </c>
      <c r="H111" s="25">
        <v>4.93</v>
      </c>
      <c r="I111" s="25">
        <v>14.26</v>
      </c>
      <c r="J111" s="25">
        <v>110</v>
      </c>
      <c r="K111" s="26">
        <v>128</v>
      </c>
      <c r="L111" s="25">
        <v>12</v>
      </c>
    </row>
    <row r="112" spans="1:12" ht="18" customHeight="1" x14ac:dyDescent="0.25">
      <c r="A112" s="20"/>
      <c r="B112" s="21"/>
      <c r="C112" s="22"/>
      <c r="D112" s="23" t="s">
        <v>44</v>
      </c>
      <c r="E112" s="24" t="s">
        <v>45</v>
      </c>
      <c r="F112" s="56">
        <v>200</v>
      </c>
      <c r="G112" s="57">
        <v>0.13</v>
      </c>
      <c r="H112" s="57">
        <v>0.02</v>
      </c>
      <c r="I112" s="57">
        <v>15.2</v>
      </c>
      <c r="J112" s="57">
        <v>62</v>
      </c>
      <c r="K112" s="57">
        <v>377</v>
      </c>
      <c r="L112" s="25">
        <v>9</v>
      </c>
    </row>
    <row r="113" spans="1:12" ht="15.75" x14ac:dyDescent="0.25">
      <c r="A113" s="20"/>
      <c r="B113" s="21"/>
      <c r="C113" s="22"/>
      <c r="D113" s="23" t="s">
        <v>46</v>
      </c>
      <c r="E113" s="24" t="s">
        <v>32</v>
      </c>
      <c r="F113" s="25">
        <v>100</v>
      </c>
      <c r="G113" s="59">
        <v>7.9</v>
      </c>
      <c r="H113" s="59">
        <v>1</v>
      </c>
      <c r="I113" s="59">
        <v>48.3</v>
      </c>
      <c r="J113" s="59">
        <v>246</v>
      </c>
      <c r="K113" s="60">
        <v>366</v>
      </c>
      <c r="L113" s="25">
        <v>5</v>
      </c>
    </row>
    <row r="114" spans="1:12" ht="15.75" customHeight="1" x14ac:dyDescent="0.25">
      <c r="A114" s="27"/>
      <c r="B114" s="28"/>
      <c r="C114" s="29"/>
      <c r="D114" s="30" t="s">
        <v>35</v>
      </c>
      <c r="E114" s="31"/>
      <c r="F114" s="32">
        <f>SUM(F109:F113)</f>
        <v>800</v>
      </c>
      <c r="G114" s="32">
        <f>SUM(G109:G113)</f>
        <v>26.89</v>
      </c>
      <c r="H114" s="32">
        <f>SUM(H109:H113)</f>
        <v>25.830000000000002</v>
      </c>
      <c r="I114" s="32">
        <f>SUM(I109:I113)</f>
        <v>186.45999999999998</v>
      </c>
      <c r="J114" s="32">
        <f>SUM(J109:J113)</f>
        <v>721.2</v>
      </c>
      <c r="K114" s="33"/>
      <c r="L114" s="32">
        <f>SUM(L109:L113)</f>
        <v>73</v>
      </c>
    </row>
    <row r="115" spans="1:12" ht="17.25" customHeight="1" thickBot="1" x14ac:dyDescent="0.3">
      <c r="A115" s="37">
        <f>A103</f>
        <v>2</v>
      </c>
      <c r="B115" s="38">
        <f>B103</f>
        <v>4</v>
      </c>
      <c r="C115" s="74" t="s">
        <v>48</v>
      </c>
      <c r="D115" s="75"/>
      <c r="E115" s="39"/>
      <c r="F115" s="40">
        <f>F108+F114</f>
        <v>1440</v>
      </c>
      <c r="G115" s="40">
        <f>G108+G114</f>
        <v>51.800000000000004</v>
      </c>
      <c r="H115" s="40">
        <f>H108+H114</f>
        <v>46.850000000000009</v>
      </c>
      <c r="I115" s="40">
        <f>I108+I114</f>
        <v>304.98</v>
      </c>
      <c r="J115" s="40">
        <f>J108+J114</f>
        <v>1433.9</v>
      </c>
      <c r="K115" s="40"/>
      <c r="L115" s="40">
        <f>L108+L114</f>
        <v>145</v>
      </c>
    </row>
    <row r="116" spans="1:12" ht="17.25" customHeight="1" x14ac:dyDescent="0.25">
      <c r="A116" s="13">
        <v>2</v>
      </c>
      <c r="B116" s="14">
        <v>5</v>
      </c>
      <c r="C116" s="15" t="s">
        <v>26</v>
      </c>
      <c r="D116" s="16" t="s">
        <v>27</v>
      </c>
      <c r="E116" s="17" t="s">
        <v>43</v>
      </c>
      <c r="F116" s="18">
        <v>200</v>
      </c>
      <c r="G116" s="18">
        <v>7.2</v>
      </c>
      <c r="H116" s="18">
        <v>4.2</v>
      </c>
      <c r="I116" s="18">
        <v>38.67</v>
      </c>
      <c r="J116" s="18">
        <v>236</v>
      </c>
      <c r="K116" s="19">
        <v>203</v>
      </c>
      <c r="L116" s="18">
        <v>21</v>
      </c>
    </row>
    <row r="117" spans="1:12" ht="17.25" customHeight="1" x14ac:dyDescent="0.25">
      <c r="A117" s="20"/>
      <c r="B117" s="21"/>
      <c r="C117" s="22"/>
      <c r="D117" s="23" t="s">
        <v>29</v>
      </c>
      <c r="E117" s="24" t="s">
        <v>70</v>
      </c>
      <c r="F117" s="25">
        <v>200</v>
      </c>
      <c r="G117" s="67">
        <v>0</v>
      </c>
      <c r="H117" s="67">
        <v>0</v>
      </c>
      <c r="I117" s="67">
        <v>14</v>
      </c>
      <c r="J117" s="67">
        <v>60</v>
      </c>
      <c r="K117" s="68"/>
      <c r="L117" s="25">
        <v>9</v>
      </c>
    </row>
    <row r="118" spans="1:12" ht="17.25" customHeight="1" x14ac:dyDescent="0.25">
      <c r="A118" s="20"/>
      <c r="B118" s="21"/>
      <c r="C118" s="22"/>
      <c r="D118" s="23" t="s">
        <v>31</v>
      </c>
      <c r="E118" s="24" t="s">
        <v>32</v>
      </c>
      <c r="F118" s="25">
        <v>100</v>
      </c>
      <c r="G118" s="59">
        <v>7.9</v>
      </c>
      <c r="H118" s="59">
        <v>1</v>
      </c>
      <c r="I118" s="59">
        <v>48.3</v>
      </c>
      <c r="J118" s="59">
        <v>246</v>
      </c>
      <c r="K118" s="60">
        <v>366</v>
      </c>
      <c r="L118" s="25">
        <v>5</v>
      </c>
    </row>
    <row r="119" spans="1:12" ht="15.75" x14ac:dyDescent="0.25">
      <c r="A119" s="20"/>
      <c r="B119" s="21"/>
      <c r="C119" s="22"/>
      <c r="D119" s="23" t="s">
        <v>33</v>
      </c>
      <c r="E119" s="24" t="s">
        <v>34</v>
      </c>
      <c r="F119" s="25">
        <v>150</v>
      </c>
      <c r="G119" s="25">
        <v>0.4</v>
      </c>
      <c r="H119" s="25">
        <v>0</v>
      </c>
      <c r="I119" s="25">
        <v>11.3</v>
      </c>
      <c r="J119" s="25">
        <v>78</v>
      </c>
      <c r="K119" s="26"/>
      <c r="L119" s="25">
        <v>38</v>
      </c>
    </row>
    <row r="120" spans="1:12" ht="15.75" x14ac:dyDescent="0.25">
      <c r="A120" s="27"/>
      <c r="B120" s="28"/>
      <c r="C120" s="29"/>
      <c r="D120" s="30" t="s">
        <v>35</v>
      </c>
      <c r="E120" s="31"/>
      <c r="F120" s="32">
        <f>SUM(F116:F119)</f>
        <v>650</v>
      </c>
      <c r="G120" s="32">
        <f>SUM(G116:G119)</f>
        <v>15.500000000000002</v>
      </c>
      <c r="H120" s="32">
        <f>SUM(H116:H119)</f>
        <v>5.2</v>
      </c>
      <c r="I120" s="32">
        <f>SUM(I116:I119)</f>
        <v>112.27</v>
      </c>
      <c r="J120" s="32">
        <f>SUM(J116:J119)</f>
        <v>620</v>
      </c>
      <c r="K120" s="33"/>
      <c r="L120" s="32">
        <f>SUM(L116:L119)</f>
        <v>73</v>
      </c>
    </row>
    <row r="121" spans="1:12" ht="15.75" customHeight="1" x14ac:dyDescent="0.25">
      <c r="A121" s="34">
        <v>2</v>
      </c>
      <c r="B121" s="35">
        <v>5</v>
      </c>
      <c r="C121" s="36" t="s">
        <v>36</v>
      </c>
      <c r="D121" s="23" t="s">
        <v>38</v>
      </c>
      <c r="E121" s="66" t="s">
        <v>100</v>
      </c>
      <c r="F121" s="25">
        <v>300</v>
      </c>
      <c r="G121" s="25">
        <v>2.4</v>
      </c>
      <c r="H121" s="25">
        <v>6.48</v>
      </c>
      <c r="I121" s="25">
        <v>15.36</v>
      </c>
      <c r="J121" s="25">
        <v>133.19999999999999</v>
      </c>
      <c r="K121" s="26">
        <v>58</v>
      </c>
      <c r="L121" s="25">
        <v>20</v>
      </c>
    </row>
    <row r="122" spans="1:12" ht="15.75" customHeight="1" x14ac:dyDescent="0.25">
      <c r="A122" s="20"/>
      <c r="B122" s="21"/>
      <c r="C122" s="22"/>
      <c r="D122" s="23" t="s">
        <v>40</v>
      </c>
      <c r="E122" s="24" t="s">
        <v>69</v>
      </c>
      <c r="F122" s="25">
        <v>200</v>
      </c>
      <c r="G122" s="25">
        <v>15</v>
      </c>
      <c r="H122" s="25">
        <v>18</v>
      </c>
      <c r="I122" s="25">
        <v>34</v>
      </c>
      <c r="J122" s="25">
        <v>359</v>
      </c>
      <c r="K122" s="26">
        <v>265</v>
      </c>
      <c r="L122" s="25">
        <v>39</v>
      </c>
    </row>
    <row r="123" spans="1:12" ht="15.75" customHeight="1" x14ac:dyDescent="0.25">
      <c r="A123" s="20"/>
      <c r="B123" s="21"/>
      <c r="C123" s="22"/>
      <c r="D123" s="23" t="s">
        <v>44</v>
      </c>
      <c r="E123" s="24" t="s">
        <v>30</v>
      </c>
      <c r="F123" s="25">
        <v>200</v>
      </c>
      <c r="G123" s="25">
        <v>2</v>
      </c>
      <c r="H123" s="25">
        <v>2</v>
      </c>
      <c r="I123" s="25">
        <v>2</v>
      </c>
      <c r="J123" s="25">
        <v>34</v>
      </c>
      <c r="K123" s="26">
        <v>378</v>
      </c>
      <c r="L123" s="25">
        <v>9</v>
      </c>
    </row>
    <row r="124" spans="1:12" ht="15.75" customHeight="1" x14ac:dyDescent="0.25">
      <c r="A124" s="20"/>
      <c r="B124" s="21"/>
      <c r="C124" s="22"/>
      <c r="D124" s="23" t="s">
        <v>46</v>
      </c>
      <c r="E124" s="24" t="s">
        <v>32</v>
      </c>
      <c r="F124" s="25">
        <v>100</v>
      </c>
      <c r="G124" s="59">
        <v>7.9</v>
      </c>
      <c r="H124" s="59">
        <v>1</v>
      </c>
      <c r="I124" s="59">
        <v>48.3</v>
      </c>
      <c r="J124" s="59">
        <v>246</v>
      </c>
      <c r="K124" s="60">
        <v>366</v>
      </c>
      <c r="L124" s="25">
        <v>5</v>
      </c>
    </row>
    <row r="125" spans="1:12" ht="15.75" x14ac:dyDescent="0.25">
      <c r="A125" s="27"/>
      <c r="B125" s="28"/>
      <c r="C125" s="29"/>
      <c r="D125" s="30" t="s">
        <v>35</v>
      </c>
      <c r="E125" s="31"/>
      <c r="F125" s="32">
        <f>SUM(F121:F124)</f>
        <v>800</v>
      </c>
      <c r="G125" s="32">
        <f>SUM(G121:G124)</f>
        <v>27.299999999999997</v>
      </c>
      <c r="H125" s="32">
        <f>SUM(H121:H124)</f>
        <v>27.48</v>
      </c>
      <c r="I125" s="32">
        <f>SUM(I121:I124)</f>
        <v>99.66</v>
      </c>
      <c r="J125" s="32">
        <f>SUM(J121:J124)</f>
        <v>772.2</v>
      </c>
      <c r="K125" s="33"/>
      <c r="L125" s="32">
        <f>SUM(L121:L124)</f>
        <v>73</v>
      </c>
    </row>
    <row r="126" spans="1:12" ht="15.75" customHeight="1" thickBot="1" x14ac:dyDescent="0.3">
      <c r="A126" s="37">
        <f>A116</f>
        <v>2</v>
      </c>
      <c r="B126" s="38">
        <f>B116</f>
        <v>5</v>
      </c>
      <c r="C126" s="74" t="s">
        <v>48</v>
      </c>
      <c r="D126" s="75"/>
      <c r="E126" s="39"/>
      <c r="F126" s="40">
        <f>F120+F125</f>
        <v>1450</v>
      </c>
      <c r="G126" s="40">
        <f>G120+G125</f>
        <v>42.8</v>
      </c>
      <c r="H126" s="40">
        <f>H120+H125</f>
        <v>32.68</v>
      </c>
      <c r="I126" s="40">
        <f>I120+I125</f>
        <v>211.93</v>
      </c>
      <c r="J126" s="40">
        <f>J120+J125</f>
        <v>1392.2</v>
      </c>
      <c r="K126" s="40"/>
      <c r="L126" s="40">
        <f>L120+L125</f>
        <v>146</v>
      </c>
    </row>
    <row r="127" spans="1:12" ht="15.75" customHeight="1" thickBot="1" x14ac:dyDescent="0.3">
      <c r="A127" s="45"/>
      <c r="B127" s="46"/>
      <c r="C127" s="76" t="s">
        <v>93</v>
      </c>
      <c r="D127" s="77"/>
      <c r="E127" s="78"/>
      <c r="F127" s="47">
        <f>(F17+F28+F39+F51+F64+F77+F90+F102+F115+F126)/(IF(F17=0, 0, 1)+IF(F28=0, 0, 1)+IF(F39=0, 0, 1)+IF(F51=0, 0, 1)+IF(F64=0, 0, 1)+IF(F77=0, 0, 1)+IF(F90=0, 0, 1)+IF(F102=0, 0, 1)+IF(F115=0, 0, 1)+IF(F126=0, 0, 1))</f>
        <v>1382</v>
      </c>
      <c r="G127" s="47">
        <f>(G17+G28+G39+G51+G64+G77+G90+G102+G115+G126)/(IF(G17=0, 0, 1)+IF(G28=0, 0, 1)+IF(G39=0, 0, 1)+IF(G51=0, 0, 1)+IF(G64=0, 0, 1)+IF(G77=0, 0, 1)+IF(G90=0, 0, 1)+IF(G102=0, 0, 1)+IF(G115=0, 0, 1)+IF(G126=0, 0, 1))</f>
        <v>48.344999999999999</v>
      </c>
      <c r="H127" s="47">
        <f>(H17+H28+H39+H51+H64+H77+H90+H102+H115+H126)/(IF(H17=0, 0, 1)+IF(H28=0, 0, 1)+IF(H39=0, 0, 1)+IF(H51=0, 0, 1)+IF(H64=0, 0, 1)+IF(H77=0, 0, 1)+IF(H90=0, 0, 1)+IF(H102=0, 0, 1)+IF(H115=0, 0, 1)+IF(H126=0, 0, 1))</f>
        <v>39.064999999999998</v>
      </c>
      <c r="I127" s="47">
        <f>(I17+I28+I39+I51+I64+I77+I90+I102+I115+I126)/(IF(I17=0, 0, 1)+IF(I28=0, 0, 1)+IF(I39=0, 0, 1)+IF(I51=0, 0, 1)+IF(I64=0, 0, 1)+IF(I77=0, 0, 1)+IF(I90=0, 0, 1)+IF(I102=0, 0, 1)+IF(I115=0, 0, 1)+IF(I126=0, 0, 1))</f>
        <v>227.58099999999999</v>
      </c>
      <c r="J127" s="47">
        <f>(J17+J28+J39+J51+J64+J77+J90+J102+J115+J126)/(IF(J17=0, 0, 1)+IF(J28=0, 0, 1)+IF(J39=0, 0, 1)+IF(J51=0, 0, 1)+IF(J64=0, 0, 1)+IF(J77=0, 0, 1)+IF(J90=0, 0, 1)+IF(J102=0, 0, 1)+IF(J115=0, 0, 1)+IF(J126=0, 0, 1))</f>
        <v>1406.1759999999999</v>
      </c>
      <c r="K127" s="47"/>
      <c r="L127" s="47">
        <f>(L17+L28+L39+L51+L64+L77+L90+L102+L115+L126)/(IF(L17=0, 0, 1)+IF(L28=0, 0, 1)+IF(L39=0, 0, 1)+IF(L51=0, 0, 1)+IF(L64=0, 0, 1)+IF(L77=0, 0, 1)+IF(L90=0, 0, 1)+IF(L102=0, 0, 1)+IF(L115=0, 0, 1)+IF(L126=0, 0, 1))</f>
        <v>145.9</v>
      </c>
    </row>
  </sheetData>
  <mergeCells count="14">
    <mergeCell ref="C127:E127"/>
    <mergeCell ref="H1:L1"/>
    <mergeCell ref="H2:L2"/>
    <mergeCell ref="C51:D51"/>
    <mergeCell ref="C77:D77"/>
    <mergeCell ref="C1:E1"/>
    <mergeCell ref="C17:D17"/>
    <mergeCell ref="C28:D28"/>
    <mergeCell ref="C39:D39"/>
    <mergeCell ref="C64:D64"/>
    <mergeCell ref="C90:D90"/>
    <mergeCell ref="C115:D115"/>
    <mergeCell ref="C102:D102"/>
    <mergeCell ref="C126:D126"/>
  </mergeCells>
  <pageMargins left="0.70000004768371604" right="0.70000004768371604" top="0.75" bottom="0.75" header="0.30000001192092901" footer="0.30000001192092901"/>
  <pageSetup paperSize="9" scale="71" orientation="landscape" r:id="rId1"/>
  <rowBreaks count="3" manualBreakCount="3">
    <brk id="28" max="16383" man="1"/>
    <brk id="63" max="16383" man="1"/>
    <brk id="10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12-17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cp:lastPrinted>2025-01-28T06:25:01Z</cp:lastPrinted>
  <dcterms:modified xsi:type="dcterms:W3CDTF">2025-01-28T06:32:48Z</dcterms:modified>
</cp:coreProperties>
</file>